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1760" activeTab="1"/>
  </bookViews>
  <sheets>
    <sheet name="2020" sheetId="3" r:id="rId1"/>
    <sheet name="2021" sheetId="1" r:id="rId2"/>
  </sheets>
  <definedNames>
    <definedName name="_xlnm.Print_Area" localSheetId="0">'2020'!$B$1:$N$41</definedName>
    <definedName name="_xlnm.Print_Area" localSheetId="1">'2021'!$B$1:$N$71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F41" i="3"/>
  <c r="F52" i="3" s="1"/>
  <c r="G41" i="3"/>
  <c r="G52" i="3" s="1"/>
  <c r="H41" i="3"/>
  <c r="I41" i="3"/>
  <c r="J41" i="3"/>
  <c r="J52" i="3" s="1"/>
  <c r="J42" i="3"/>
  <c r="J51" i="3" s="1"/>
  <c r="J43" i="3"/>
  <c r="J44" i="3"/>
  <c r="J45" i="3"/>
  <c r="J46" i="3"/>
  <c r="J47" i="3"/>
  <c r="J48" i="3"/>
  <c r="J49" i="3"/>
  <c r="J50" i="3"/>
  <c r="E51" i="3"/>
  <c r="F51" i="3"/>
  <c r="G51" i="3"/>
  <c r="H51" i="3"/>
  <c r="H52" i="3" s="1"/>
  <c r="I51" i="3"/>
  <c r="M51" i="3"/>
  <c r="E52" i="3"/>
  <c r="I52" i="3"/>
  <c r="M72" i="1" l="1"/>
  <c r="I72" i="1"/>
  <c r="J72" i="1"/>
  <c r="H72" i="1"/>
  <c r="F72" i="1"/>
  <c r="G72" i="1"/>
  <c r="E72" i="1"/>
  <c r="M71" i="1" l="1"/>
  <c r="E71" i="1" l="1"/>
  <c r="F71" i="1"/>
  <c r="G71" i="1"/>
  <c r="H71" i="1"/>
  <c r="I71" i="1"/>
  <c r="J71" i="1"/>
</calcChain>
</file>

<file path=xl/sharedStrings.xml><?xml version="1.0" encoding="utf-8"?>
<sst xmlns="http://schemas.openxmlformats.org/spreadsheetml/2006/main" count="202" uniqueCount="127">
  <si>
    <t>Municipio</t>
  </si>
  <si>
    <t>Monto de Apoyo Mujeres</t>
  </si>
  <si>
    <t>Monto de Apoyo Hombres</t>
  </si>
  <si>
    <t>Monto de Apoyo Total</t>
  </si>
  <si>
    <t>Nombre del Programa</t>
  </si>
  <si>
    <t>IMPLEMENTACIÓN DE ACCIONES EN MATERIA DE ATENCIÓN A LAS AFECTACIONES POR SEQUÍA EN EL SECTOR AGROPECUARIO</t>
  </si>
  <si>
    <t>ALAMOS</t>
  </si>
  <si>
    <t>ALTAR</t>
  </si>
  <si>
    <t>ARIVECHI</t>
  </si>
  <si>
    <t>ARIZPE</t>
  </si>
  <si>
    <t>BACADEHUACHI</t>
  </si>
  <si>
    <t>BACANORA</t>
  </si>
  <si>
    <t>BACERAC</t>
  </si>
  <si>
    <t>BACUM</t>
  </si>
  <si>
    <t>BANAMICHI</t>
  </si>
  <si>
    <t>BAVIACORA</t>
  </si>
  <si>
    <t>BAVISPE</t>
  </si>
  <si>
    <t>BENAMIN HILL</t>
  </si>
  <si>
    <t>BENITO JUAREZ</t>
  </si>
  <si>
    <t>CABORCA</t>
  </si>
  <si>
    <t>CAJEME</t>
  </si>
  <si>
    <t>CANANEA</t>
  </si>
  <si>
    <t>CARBO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</si>
  <si>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</si>
  <si>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</si>
  <si>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</si>
  <si>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</si>
  <si>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</si>
  <si>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</si>
  <si>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</si>
  <si>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</si>
  <si>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</si>
  <si>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HUACHINERAS</t>
  </si>
  <si>
    <t>HUASABAS</t>
  </si>
  <si>
    <t>HUATABAMPO</t>
  </si>
  <si>
    <t>HUEPAC</t>
  </si>
  <si>
    <t>IMURIS</t>
  </si>
  <si>
    <t>LA COLORADA</t>
  </si>
  <si>
    <t>MAGDALENA</t>
  </si>
  <si>
    <t>MAZATAN</t>
  </si>
  <si>
    <t>MOCTEZUMA</t>
  </si>
  <si>
    <t>NACORI CHICO</t>
  </si>
  <si>
    <t>NACOZARI DE GARCIA</t>
  </si>
  <si>
    <t>NAVOJOA</t>
  </si>
  <si>
    <t>NOGALES</t>
  </si>
  <si>
    <t>ONAVAS</t>
  </si>
  <si>
    <t>OPODEPE</t>
  </si>
  <si>
    <t>PITIQUITO</t>
  </si>
  <si>
    <t>PLUTARCO ELIAS CALLES</t>
  </si>
  <si>
    <t>QUIRIEGO</t>
  </si>
  <si>
    <t>RAYON</t>
  </si>
  <si>
    <t>ROSARIO</t>
  </si>
  <si>
    <t>SAHUARIPA</t>
  </si>
  <si>
    <t>SAN FELIPE DE JESUS</t>
  </si>
  <si>
    <t>SAN IGNACIO RIO MUERTO</t>
  </si>
  <si>
    <t>SAN JAVIER</t>
  </si>
  <si>
    <t>SAN MIGUEL DE HORCASITAS</t>
  </si>
  <si>
    <t>SAN PEDRO DE LA CUEVA</t>
  </si>
  <si>
    <t>SANTA ANA</t>
  </si>
  <si>
    <t>SANTA CRUZ</t>
  </si>
  <si>
    <t>SARIC</t>
  </si>
  <si>
    <t>SOYOPA</t>
  </si>
  <si>
    <t>SUAQUI GRANDE</t>
  </si>
  <si>
    <t>TEPACHE</t>
  </si>
  <si>
    <t>TRINCHERAS</t>
  </si>
  <si>
    <t>URES</t>
  </si>
  <si>
    <t>VILLA HIDALGO</t>
  </si>
  <si>
    <t>VILLA PESQUEIRA</t>
  </si>
  <si>
    <t>YECORA</t>
  </si>
  <si>
    <t>ACONCHI</t>
  </si>
  <si>
    <t>AGUA PRIETA</t>
  </si>
  <si>
    <t>Ejercicio</t>
  </si>
  <si>
    <t>GOBIERNO DEL ESTADO DE SONORA</t>
  </si>
  <si>
    <t>SECRETARÍA DE AGRICULTURA  GANADERÍA  RECURSOS HIDRÁULICOS  PESCA Y ACUACULTURA</t>
  </si>
  <si>
    <t>Concepto de Apoyo</t>
  </si>
  <si>
    <t>DIRECCIÓN GENERAL DE DESARROLLO GANADERO</t>
  </si>
  <si>
    <t xml:space="preserve">Unidad de Medida </t>
  </si>
  <si>
    <t>Saco de  20 KG</t>
  </si>
  <si>
    <t>Semilla de sorgo</t>
  </si>
  <si>
    <t>Cantidad</t>
  </si>
  <si>
    <t>Comentarios</t>
  </si>
  <si>
    <t>Mujeres Apoyadas en el Programa</t>
  </si>
  <si>
    <t>Subtotal:</t>
  </si>
  <si>
    <t>Total:</t>
  </si>
  <si>
    <t xml:space="preserve">Hombres Apoyados en el Programa </t>
  </si>
  <si>
    <t>Total de Beneficiarios del Programa</t>
  </si>
  <si>
    <t>Total - Cantidad: No aplica por tener diferentes conceptos de apoyo.</t>
  </si>
  <si>
    <t>N/A</t>
  </si>
  <si>
    <t>Pieza</t>
  </si>
  <si>
    <t>HUACHINERA</t>
  </si>
  <si>
    <t>Rollos de alambre de Púas</t>
  </si>
  <si>
    <t xml:space="preserve">PROGRAMA DE APOYO A PEQUEÑOS PRODUCTORES A TRAVÉS DE LA ENTREGA DE ROLLOS DE ALAMBRE DE PÚAS </t>
  </si>
  <si>
    <t>Subtotal - Cantidad: No aplica por tener diferentes conceptos de apoyo.</t>
  </si>
  <si>
    <t>Cámara de cría sin abejas</t>
  </si>
  <si>
    <t>Charolas salvamiel de acero Inoxidable</t>
  </si>
  <si>
    <t>Peines para desopercular</t>
  </si>
  <si>
    <t>Cuñas de acero inoxidable</t>
  </si>
  <si>
    <t>Overoles con gabardina</t>
  </si>
  <si>
    <t>Velos cuadrados de gorro</t>
  </si>
  <si>
    <t>Velos redondos</t>
  </si>
  <si>
    <t>Pares de guantes</t>
  </si>
  <si>
    <t>Tarja de 1.5m de largo</t>
  </si>
  <si>
    <t>Tina desoperculadora tipo yucatán de 1.20 cm</t>
  </si>
  <si>
    <t>Estampadora de rodillo manual</t>
  </si>
  <si>
    <t>Ahumadores cuadrados grandes pico normal</t>
  </si>
  <si>
    <t>Ahumadores redondos grandes galvanizados</t>
  </si>
  <si>
    <t>Ahumadores redondos grandes de acero inoxidable</t>
  </si>
  <si>
    <t>Chamarras de gabardina con velo</t>
  </si>
  <si>
    <t>Overoles de gabardina con velo</t>
  </si>
  <si>
    <t>Tanque para sedimentar redondo de 100 kg de capacidad</t>
  </si>
  <si>
    <t>Extractor eléctrico radial con bomba para 48 bastidores</t>
  </si>
  <si>
    <t>Recuperadora de cera de acero inoxidable para  36 bastidores</t>
  </si>
  <si>
    <t>Fijador de cera eléctrico</t>
  </si>
  <si>
    <t>Tambo fenolizado</t>
  </si>
  <si>
    <t>Termo de envasado de 120 kg de capacidad con control de temperatura</t>
  </si>
  <si>
    <t>Descristalizador par tambo tipo campana eléctrico</t>
  </si>
  <si>
    <t>Trampas de polen de piquera</t>
  </si>
  <si>
    <t>Cámaras de cría con 10 bastidores alambrados, tapa interior, techo laminado y 2 alzas con 8 bastidores alambrados</t>
  </si>
  <si>
    <t>Nucleos de abeja</t>
  </si>
  <si>
    <t>Abeja reina</t>
  </si>
  <si>
    <t>KG</t>
  </si>
  <si>
    <t>Cera estampada</t>
  </si>
  <si>
    <t>Colmenas simples</t>
  </si>
  <si>
    <t>Sacos de azúcar de 50 Kg</t>
  </si>
  <si>
    <t xml:space="preserve">Saco de azúcar </t>
  </si>
  <si>
    <t>Cera Estampada</t>
  </si>
  <si>
    <t>PROGRAMA DE  APOYO DE INSUMOS, MATERIAL Y EQUIPO APÍCOLA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</si>
</sst>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/>
    <xf numFmtId="3" fontId="0" fillId="0" borderId="7" xfId="0" applyNumberFormat="1" applyBorder="1"/>
    <xf numFmtId="164" fontId="0" fillId="0" borderId="7" xfId="0" applyNumberFormat="1" applyBorder="1"/>
    <xf numFmtId="0" fontId="0" fillId="0" borderId="3" xfId="0" applyBorder="1"/>
    <xf numFmtId="0" fontId="0" fillId="4" borderId="0" xfId="0" applyFill="1"/>
    <xf numFmtId="3" fontId="0" fillId="4" borderId="0" xfId="0" applyNumberFormat="1" applyFill="1"/>
    <xf numFmtId="164" fontId="0" fillId="4" borderId="0" xfId="0" applyNumberFormat="1" applyFill="1"/>
    <xf numFmtId="4" fontId="0" fillId="4" borderId="0" xfId="0" applyNumberFormat="1" applyFill="1"/>
    <xf numFmtId="4" fontId="0" fillId="3" borderId="4" xfId="0" applyNumberFormat="1" applyFill="1" applyBorder="1" applyAlignment="1">
      <alignment horizontal="right" vertical="center" wrapText="1"/>
    </xf>
    <xf numFmtId="4" fontId="0" fillId="0" borderId="4" xfId="0" applyNumberFormat="1" applyBorder="1"/>
    <xf numFmtId="4" fontId="0" fillId="0" borderId="5" xfId="0" applyNumberFormat="1" applyBorder="1"/>
    <xf numFmtId="4" fontId="0" fillId="0" borderId="7" xfId="0" applyNumberFormat="1" applyBorder="1"/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0" xfId="0" applyFont="1" applyFill="1"/>
    <xf numFmtId="3" fontId="2" fillId="4" borderId="0" xfId="0" applyNumberFormat="1" applyFont="1" applyFill="1" applyAlignment="1">
      <alignment horizontal="center"/>
    </xf>
    <xf numFmtId="3" fontId="2" fillId="4" borderId="0" xfId="0" applyNumberFormat="1" applyFont="1" applyFill="1"/>
    <xf numFmtId="4" fontId="2" fillId="4" borderId="0" xfId="0" applyNumberFormat="1" applyFont="1" applyFill="1" applyAlignment="1"/>
    <xf numFmtId="0" fontId="2" fillId="4" borderId="0" xfId="0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0" borderId="7" xfId="1" applyNumberFormat="1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4" fontId="0" fillId="0" borderId="5" xfId="1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4" fontId="0" fillId="0" borderId="4" xfId="1" applyNumberFormat="1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" fontId="0" fillId="3" borderId="4" xfId="1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4" fontId="0" fillId="3" borderId="12" xfId="1" applyNumberFormat="1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11" xfId="0" applyBorder="1"/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3" borderId="11" xfId="0" applyNumberFormat="1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left" vertical="center"/>
    </xf>
    <xf numFmtId="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" fontId="0" fillId="3" borderId="5" xfId="0" applyNumberFormat="1" applyFill="1" applyBorder="1" applyAlignment="1">
      <alignment vertical="center" wrapText="1"/>
    </xf>
    <xf numFmtId="4" fontId="0" fillId="3" borderId="12" xfId="0" applyNumberFormat="1" applyFill="1" applyBorder="1" applyAlignment="1">
      <alignment vertical="center" wrapText="1"/>
    </xf>
    <xf numFmtId="4" fontId="0" fillId="3" borderId="13" xfId="0" applyNumberFormat="1" applyFill="1" applyBorder="1" applyAlignment="1">
      <alignment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2</xdr:col>
      <xdr:colOff>0</xdr:colOff>
      <xdr:row>3</xdr:row>
      <xdr:rowOff>72705</xdr:rowOff>
    </xdr:to>
    <xdr:pic>
      <xdr:nvPicPr>
        <xdr:cNvPr id="2" name="Picture 1" descr="ESCUDO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0"/>
          <a:ext cx="552450" cy="644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2</xdr:col>
      <xdr:colOff>0</xdr:colOff>
      <xdr:row>3</xdr:row>
      <xdr:rowOff>99919</xdr:rowOff>
    </xdr:to>
    <xdr:pic>
      <xdr:nvPicPr>
        <xdr:cNvPr id="6" name="Picture 1" descr="ESCUDO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0"/>
          <a:ext cx="552450" cy="7190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zoomScale="70" zoomScaleNormal="70" workbookViewId="0">
      <selection activeCell="H61" sqref="H61"/>
    </sheetView>
  </sheetViews>
  <sheetFormatPr baseColWidth="10" defaultRowHeight="15" x14ac:dyDescent="0.25"/>
  <cols>
    <col min="3" max="3" width="43.85546875" customWidth="1"/>
    <col min="4" max="4" width="26.5703125" style="4" bestFit="1" customWidth="1"/>
    <col min="5" max="5" width="14" customWidth="1"/>
    <col min="6" max="6" width="17" customWidth="1"/>
    <col min="7" max="7" width="15.28515625" customWidth="1"/>
    <col min="8" max="8" width="18.7109375" bestFit="1" customWidth="1"/>
    <col min="9" max="9" width="21.140625" bestFit="1" customWidth="1"/>
    <col min="10" max="10" width="22" bestFit="1" customWidth="1"/>
    <col min="11" max="11" width="35.5703125" customWidth="1"/>
    <col min="12" max="12" width="17.85546875" customWidth="1"/>
    <col min="13" max="13" width="15.42578125" customWidth="1"/>
    <col min="14" max="14" width="82.5703125" customWidth="1"/>
  </cols>
  <sheetData>
    <row r="1" spans="2:14" ht="21" x14ac:dyDescent="0.35">
      <c r="B1" s="85" t="s">
        <v>72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2:14" x14ac:dyDescent="0.25">
      <c r="B2" s="31" t="s">
        <v>73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4" x14ac:dyDescent="0.25">
      <c r="B3" s="31" t="s">
        <v>75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ht="16.5" customHeight="1" thickBot="1" x14ac:dyDescent="0.3"/>
    <row r="5" spans="2:14" ht="45.75" customHeight="1" thickBot="1" x14ac:dyDescent="0.3">
      <c r="B5" s="3" t="s">
        <v>71</v>
      </c>
      <c r="C5" s="1" t="s">
        <v>4</v>
      </c>
      <c r="D5" s="1" t="s">
        <v>0</v>
      </c>
      <c r="E5" s="1" t="s">
        <v>85</v>
      </c>
      <c r="F5" s="1" t="s">
        <v>81</v>
      </c>
      <c r="G5" s="1" t="s">
        <v>84</v>
      </c>
      <c r="H5" s="1" t="s">
        <v>1</v>
      </c>
      <c r="I5" s="1" t="s">
        <v>2</v>
      </c>
      <c r="J5" s="1" t="s">
        <v>3</v>
      </c>
      <c r="K5" s="1" t="s">
        <v>74</v>
      </c>
      <c r="L5" s="1" t="s">
        <v>76</v>
      </c>
      <c r="M5" s="1" t="s">
        <v>79</v>
      </c>
      <c r="N5" s="2" t="s">
        <v>80</v>
      </c>
    </row>
    <row r="6" spans="2:14" ht="30" x14ac:dyDescent="0.25">
      <c r="B6" s="83">
        <v>2020</v>
      </c>
      <c r="C6" s="84" t="s">
        <v>126</v>
      </c>
      <c r="D6" s="83" t="s">
        <v>31</v>
      </c>
      <c r="E6" s="83">
        <v>41</v>
      </c>
      <c r="F6" s="83">
        <v>5</v>
      </c>
      <c r="G6" s="83">
        <v>36</v>
      </c>
      <c r="H6" s="82">
        <v>218260</v>
      </c>
      <c r="I6" s="82">
        <v>1581740</v>
      </c>
      <c r="J6" s="82">
        <v>1800000</v>
      </c>
      <c r="K6" s="77" t="s">
        <v>124</v>
      </c>
      <c r="L6" s="79" t="s">
        <v>123</v>
      </c>
      <c r="M6" s="75">
        <v>1399</v>
      </c>
      <c r="N6" s="74"/>
    </row>
    <row r="7" spans="2:14" x14ac:dyDescent="0.25">
      <c r="B7" s="71"/>
      <c r="C7" s="72"/>
      <c r="D7" s="71"/>
      <c r="E7" s="71"/>
      <c r="F7" s="71"/>
      <c r="G7" s="71"/>
      <c r="H7" s="70"/>
      <c r="I7" s="70"/>
      <c r="J7" s="70"/>
      <c r="K7" s="77" t="s">
        <v>122</v>
      </c>
      <c r="L7" s="59" t="s">
        <v>88</v>
      </c>
      <c r="M7" s="75">
        <v>413</v>
      </c>
      <c r="N7" s="74"/>
    </row>
    <row r="8" spans="2:14" x14ac:dyDescent="0.25">
      <c r="B8" s="71"/>
      <c r="C8" s="72"/>
      <c r="D8" s="71"/>
      <c r="E8" s="71"/>
      <c r="F8" s="71"/>
      <c r="G8" s="71"/>
      <c r="H8" s="70"/>
      <c r="I8" s="70"/>
      <c r="J8" s="70"/>
      <c r="K8" s="77" t="s">
        <v>125</v>
      </c>
      <c r="L8" s="59" t="s">
        <v>120</v>
      </c>
      <c r="M8" s="75">
        <v>703</v>
      </c>
      <c r="N8" s="74"/>
    </row>
    <row r="9" spans="2:14" x14ac:dyDescent="0.25">
      <c r="B9" s="71"/>
      <c r="C9" s="72"/>
      <c r="D9" s="71"/>
      <c r="E9" s="71"/>
      <c r="F9" s="71"/>
      <c r="G9" s="71"/>
      <c r="H9" s="70"/>
      <c r="I9" s="70"/>
      <c r="J9" s="70"/>
      <c r="K9" s="77" t="s">
        <v>119</v>
      </c>
      <c r="L9" s="59" t="s">
        <v>88</v>
      </c>
      <c r="M9" s="75">
        <v>598</v>
      </c>
      <c r="N9" s="74"/>
    </row>
    <row r="10" spans="2:14" x14ac:dyDescent="0.25">
      <c r="B10" s="71"/>
      <c r="C10" s="72"/>
      <c r="D10" s="64"/>
      <c r="E10" s="64"/>
      <c r="F10" s="64"/>
      <c r="G10" s="64"/>
      <c r="H10" s="81"/>
      <c r="I10" s="81"/>
      <c r="J10" s="81"/>
      <c r="K10" s="77" t="s">
        <v>118</v>
      </c>
      <c r="L10" s="59" t="s">
        <v>88</v>
      </c>
      <c r="M10" s="75">
        <v>351</v>
      </c>
      <c r="N10" s="74"/>
    </row>
    <row r="11" spans="2:14" ht="30" x14ac:dyDescent="0.25">
      <c r="B11" s="71"/>
      <c r="C11" s="72"/>
      <c r="D11" s="50" t="s">
        <v>20</v>
      </c>
      <c r="E11" s="50">
        <v>58</v>
      </c>
      <c r="F11" s="50">
        <v>22</v>
      </c>
      <c r="G11" s="50">
        <v>36</v>
      </c>
      <c r="H11" s="80">
        <v>460721.1</v>
      </c>
      <c r="I11" s="80">
        <v>739278.9</v>
      </c>
      <c r="J11" s="80">
        <v>1200000</v>
      </c>
      <c r="K11" s="77" t="s">
        <v>124</v>
      </c>
      <c r="L11" s="79" t="s">
        <v>123</v>
      </c>
      <c r="M11" s="75">
        <v>151</v>
      </c>
      <c r="N11" s="74"/>
    </row>
    <row r="12" spans="2:14" x14ac:dyDescent="0.25">
      <c r="B12" s="71"/>
      <c r="C12" s="72"/>
      <c r="D12" s="71"/>
      <c r="E12" s="71"/>
      <c r="F12" s="71"/>
      <c r="G12" s="71"/>
      <c r="H12" s="70"/>
      <c r="I12" s="70"/>
      <c r="J12" s="70"/>
      <c r="K12" s="77" t="s">
        <v>122</v>
      </c>
      <c r="L12" s="59" t="s">
        <v>88</v>
      </c>
      <c r="M12" s="75">
        <v>314</v>
      </c>
      <c r="N12" s="74"/>
    </row>
    <row r="13" spans="2:14" x14ac:dyDescent="0.25">
      <c r="B13" s="71"/>
      <c r="C13" s="72"/>
      <c r="D13" s="71"/>
      <c r="E13" s="71"/>
      <c r="F13" s="71"/>
      <c r="G13" s="71"/>
      <c r="H13" s="70"/>
      <c r="I13" s="70"/>
      <c r="J13" s="70"/>
      <c r="K13" s="77" t="s">
        <v>121</v>
      </c>
      <c r="L13" s="59" t="s">
        <v>120</v>
      </c>
      <c r="M13" s="78">
        <v>808.3</v>
      </c>
      <c r="N13" s="74"/>
    </row>
    <row r="14" spans="2:14" x14ac:dyDescent="0.25">
      <c r="B14" s="71"/>
      <c r="C14" s="72"/>
      <c r="D14" s="71"/>
      <c r="E14" s="71"/>
      <c r="F14" s="71"/>
      <c r="G14" s="71"/>
      <c r="H14" s="70"/>
      <c r="I14" s="70"/>
      <c r="J14" s="70"/>
      <c r="K14" s="77" t="s">
        <v>119</v>
      </c>
      <c r="L14" s="59" t="s">
        <v>88</v>
      </c>
      <c r="M14" s="75">
        <v>391</v>
      </c>
      <c r="N14" s="74"/>
    </row>
    <row r="15" spans="2:14" x14ac:dyDescent="0.25">
      <c r="B15" s="71"/>
      <c r="C15" s="72"/>
      <c r="D15" s="71"/>
      <c r="E15" s="71"/>
      <c r="F15" s="71"/>
      <c r="G15" s="71"/>
      <c r="H15" s="70"/>
      <c r="I15" s="70"/>
      <c r="J15" s="70"/>
      <c r="K15" s="77" t="s">
        <v>118</v>
      </c>
      <c r="L15" s="59" t="s">
        <v>88</v>
      </c>
      <c r="M15" s="75">
        <v>428</v>
      </c>
      <c r="N15" s="74"/>
    </row>
    <row r="16" spans="2:14" ht="60" x14ac:dyDescent="0.25">
      <c r="B16" s="71"/>
      <c r="C16" s="72"/>
      <c r="D16" s="71"/>
      <c r="E16" s="71"/>
      <c r="F16" s="71"/>
      <c r="G16" s="71"/>
      <c r="H16" s="70"/>
      <c r="I16" s="70"/>
      <c r="J16" s="70"/>
      <c r="K16" s="76" t="s">
        <v>117</v>
      </c>
      <c r="L16" s="59" t="s">
        <v>88</v>
      </c>
      <c r="M16" s="75">
        <v>220</v>
      </c>
      <c r="N16" s="74"/>
    </row>
    <row r="17" spans="2:14" x14ac:dyDescent="0.25">
      <c r="B17" s="71"/>
      <c r="C17" s="72"/>
      <c r="D17" s="71"/>
      <c r="E17" s="71"/>
      <c r="F17" s="71"/>
      <c r="G17" s="71"/>
      <c r="H17" s="70"/>
      <c r="I17" s="70"/>
      <c r="J17" s="70"/>
      <c r="K17" s="74" t="s">
        <v>116</v>
      </c>
      <c r="L17" s="59" t="s">
        <v>88</v>
      </c>
      <c r="M17" s="75">
        <v>30</v>
      </c>
      <c r="N17" s="74"/>
    </row>
    <row r="18" spans="2:14" ht="30.75" customHeight="1" x14ac:dyDescent="0.25">
      <c r="B18" s="71"/>
      <c r="C18" s="72"/>
      <c r="D18" s="71"/>
      <c r="E18" s="71"/>
      <c r="F18" s="71"/>
      <c r="G18" s="71"/>
      <c r="H18" s="70"/>
      <c r="I18" s="70"/>
      <c r="J18" s="70"/>
      <c r="K18" s="76" t="s">
        <v>115</v>
      </c>
      <c r="L18" s="59" t="s">
        <v>88</v>
      </c>
      <c r="M18" s="75">
        <v>1</v>
      </c>
      <c r="N18" s="74"/>
    </row>
    <row r="19" spans="2:14" ht="45" customHeight="1" x14ac:dyDescent="0.25">
      <c r="B19" s="71"/>
      <c r="C19" s="72"/>
      <c r="D19" s="71"/>
      <c r="E19" s="71"/>
      <c r="F19" s="71"/>
      <c r="G19" s="71"/>
      <c r="H19" s="70"/>
      <c r="I19" s="70"/>
      <c r="J19" s="70"/>
      <c r="K19" s="76" t="s">
        <v>114</v>
      </c>
      <c r="L19" s="59" t="s">
        <v>88</v>
      </c>
      <c r="M19" s="75">
        <v>1</v>
      </c>
      <c r="N19" s="74"/>
    </row>
    <row r="20" spans="2:14" x14ac:dyDescent="0.25">
      <c r="B20" s="71"/>
      <c r="C20" s="72"/>
      <c r="D20" s="71"/>
      <c r="E20" s="71"/>
      <c r="F20" s="71"/>
      <c r="G20" s="71"/>
      <c r="H20" s="70"/>
      <c r="I20" s="70"/>
      <c r="J20" s="70"/>
      <c r="K20" s="74" t="s">
        <v>113</v>
      </c>
      <c r="L20" s="59" t="s">
        <v>88</v>
      </c>
      <c r="M20" s="75">
        <v>10</v>
      </c>
      <c r="N20" s="74"/>
    </row>
    <row r="21" spans="2:14" x14ac:dyDescent="0.25">
      <c r="B21" s="71"/>
      <c r="C21" s="72"/>
      <c r="D21" s="71"/>
      <c r="E21" s="71"/>
      <c r="F21" s="71"/>
      <c r="G21" s="71"/>
      <c r="H21" s="70"/>
      <c r="I21" s="70"/>
      <c r="J21" s="70"/>
      <c r="K21" s="74" t="s">
        <v>112</v>
      </c>
      <c r="L21" s="59" t="s">
        <v>88</v>
      </c>
      <c r="M21" s="75">
        <v>1</v>
      </c>
      <c r="N21" s="74"/>
    </row>
    <row r="22" spans="2:14" ht="30" x14ac:dyDescent="0.25">
      <c r="B22" s="71"/>
      <c r="C22" s="72"/>
      <c r="D22" s="71"/>
      <c r="E22" s="71"/>
      <c r="F22" s="71"/>
      <c r="G22" s="71"/>
      <c r="H22" s="70"/>
      <c r="I22" s="70"/>
      <c r="J22" s="70"/>
      <c r="K22" s="76" t="s">
        <v>111</v>
      </c>
      <c r="L22" s="59" t="s">
        <v>88</v>
      </c>
      <c r="M22" s="75">
        <v>1</v>
      </c>
      <c r="N22" s="74"/>
    </row>
    <row r="23" spans="2:14" ht="30" x14ac:dyDescent="0.25">
      <c r="B23" s="71"/>
      <c r="C23" s="72"/>
      <c r="D23" s="71"/>
      <c r="E23" s="71"/>
      <c r="F23" s="71"/>
      <c r="G23" s="71"/>
      <c r="H23" s="70"/>
      <c r="I23" s="70"/>
      <c r="J23" s="70"/>
      <c r="K23" s="76" t="s">
        <v>110</v>
      </c>
      <c r="L23" s="59" t="s">
        <v>88</v>
      </c>
      <c r="M23" s="75">
        <v>1</v>
      </c>
      <c r="N23" s="74"/>
    </row>
    <row r="24" spans="2:14" ht="30" x14ac:dyDescent="0.25">
      <c r="B24" s="71"/>
      <c r="C24" s="72"/>
      <c r="D24" s="71"/>
      <c r="E24" s="71"/>
      <c r="F24" s="71"/>
      <c r="G24" s="71"/>
      <c r="H24" s="70"/>
      <c r="I24" s="70"/>
      <c r="J24" s="70"/>
      <c r="K24" s="76" t="s">
        <v>109</v>
      </c>
      <c r="L24" s="59" t="s">
        <v>88</v>
      </c>
      <c r="M24" s="75">
        <v>1</v>
      </c>
      <c r="N24" s="74"/>
    </row>
    <row r="25" spans="2:14" x14ac:dyDescent="0.25">
      <c r="B25" s="71"/>
      <c r="C25" s="72"/>
      <c r="D25" s="71"/>
      <c r="E25" s="71"/>
      <c r="F25" s="71"/>
      <c r="G25" s="71"/>
      <c r="H25" s="70"/>
      <c r="I25" s="70"/>
      <c r="J25" s="70"/>
      <c r="K25" s="74" t="s">
        <v>108</v>
      </c>
      <c r="L25" s="59" t="s">
        <v>88</v>
      </c>
      <c r="M25" s="75">
        <v>6</v>
      </c>
      <c r="N25" s="74"/>
    </row>
    <row r="26" spans="2:14" x14ac:dyDescent="0.25">
      <c r="B26" s="71"/>
      <c r="C26" s="72"/>
      <c r="D26" s="71"/>
      <c r="E26" s="71"/>
      <c r="F26" s="71"/>
      <c r="G26" s="71"/>
      <c r="H26" s="70"/>
      <c r="I26" s="70"/>
      <c r="J26" s="70"/>
      <c r="K26" s="74" t="s">
        <v>107</v>
      </c>
      <c r="L26" s="59" t="s">
        <v>88</v>
      </c>
      <c r="M26" s="75">
        <v>6</v>
      </c>
      <c r="N26" s="74"/>
    </row>
    <row r="27" spans="2:14" ht="30" x14ac:dyDescent="0.25">
      <c r="B27" s="71"/>
      <c r="C27" s="72"/>
      <c r="D27" s="71"/>
      <c r="E27" s="71"/>
      <c r="F27" s="71"/>
      <c r="G27" s="71"/>
      <c r="H27" s="70"/>
      <c r="I27" s="70"/>
      <c r="J27" s="70"/>
      <c r="K27" s="76" t="s">
        <v>106</v>
      </c>
      <c r="L27" s="59" t="s">
        <v>88</v>
      </c>
      <c r="M27" s="75">
        <v>8</v>
      </c>
      <c r="N27" s="74"/>
    </row>
    <row r="28" spans="2:14" ht="30" x14ac:dyDescent="0.25">
      <c r="B28" s="71"/>
      <c r="C28" s="72"/>
      <c r="D28" s="71"/>
      <c r="E28" s="71"/>
      <c r="F28" s="71"/>
      <c r="G28" s="71"/>
      <c r="H28" s="70"/>
      <c r="I28" s="70"/>
      <c r="J28" s="70"/>
      <c r="K28" s="76" t="s">
        <v>105</v>
      </c>
      <c r="L28" s="59" t="s">
        <v>88</v>
      </c>
      <c r="M28" s="75">
        <v>7</v>
      </c>
      <c r="N28" s="74"/>
    </row>
    <row r="29" spans="2:14" ht="30" x14ac:dyDescent="0.25">
      <c r="B29" s="71"/>
      <c r="C29" s="72"/>
      <c r="D29" s="71"/>
      <c r="E29" s="71"/>
      <c r="F29" s="71"/>
      <c r="G29" s="71"/>
      <c r="H29" s="70"/>
      <c r="I29" s="70"/>
      <c r="J29" s="70"/>
      <c r="K29" s="76" t="s">
        <v>104</v>
      </c>
      <c r="L29" s="59" t="s">
        <v>88</v>
      </c>
      <c r="M29" s="75">
        <v>7</v>
      </c>
      <c r="N29" s="74"/>
    </row>
    <row r="30" spans="2:14" x14ac:dyDescent="0.25">
      <c r="B30" s="71"/>
      <c r="C30" s="72"/>
      <c r="D30" s="71"/>
      <c r="E30" s="71"/>
      <c r="F30" s="71"/>
      <c r="G30" s="71"/>
      <c r="H30" s="70"/>
      <c r="I30" s="70"/>
      <c r="J30" s="70"/>
      <c r="K30" s="74" t="s">
        <v>103</v>
      </c>
      <c r="L30" s="59" t="s">
        <v>88</v>
      </c>
      <c r="M30" s="75">
        <v>1</v>
      </c>
      <c r="N30" s="74"/>
    </row>
    <row r="31" spans="2:14" ht="30" x14ac:dyDescent="0.25">
      <c r="B31" s="71"/>
      <c r="C31" s="72"/>
      <c r="D31" s="71"/>
      <c r="E31" s="71"/>
      <c r="F31" s="71"/>
      <c r="G31" s="71"/>
      <c r="H31" s="70"/>
      <c r="I31" s="70"/>
      <c r="J31" s="70"/>
      <c r="K31" s="76" t="s">
        <v>102</v>
      </c>
      <c r="L31" s="59" t="s">
        <v>88</v>
      </c>
      <c r="M31" s="75">
        <v>1</v>
      </c>
      <c r="N31" s="74"/>
    </row>
    <row r="32" spans="2:14" x14ac:dyDescent="0.25">
      <c r="B32" s="71"/>
      <c r="C32" s="72"/>
      <c r="D32" s="71"/>
      <c r="E32" s="71"/>
      <c r="F32" s="71"/>
      <c r="G32" s="71"/>
      <c r="H32" s="70"/>
      <c r="I32" s="70"/>
      <c r="J32" s="70"/>
      <c r="K32" s="74" t="s">
        <v>101</v>
      </c>
      <c r="L32" s="59" t="s">
        <v>88</v>
      </c>
      <c r="M32" s="75">
        <v>1</v>
      </c>
      <c r="N32" s="74"/>
    </row>
    <row r="33" spans="2:14" x14ac:dyDescent="0.25">
      <c r="B33" s="71"/>
      <c r="C33" s="72"/>
      <c r="D33" s="71"/>
      <c r="E33" s="71"/>
      <c r="F33" s="71"/>
      <c r="G33" s="71"/>
      <c r="H33" s="70"/>
      <c r="I33" s="70"/>
      <c r="J33" s="70"/>
      <c r="K33" s="74" t="s">
        <v>100</v>
      </c>
      <c r="L33" s="59" t="s">
        <v>88</v>
      </c>
      <c r="M33" s="75">
        <v>11</v>
      </c>
      <c r="N33" s="74"/>
    </row>
    <row r="34" spans="2:14" x14ac:dyDescent="0.25">
      <c r="B34" s="71"/>
      <c r="C34" s="72"/>
      <c r="D34" s="71"/>
      <c r="E34" s="71"/>
      <c r="F34" s="71"/>
      <c r="G34" s="71"/>
      <c r="H34" s="70"/>
      <c r="I34" s="70"/>
      <c r="J34" s="70"/>
      <c r="K34" s="74" t="s">
        <v>99</v>
      </c>
      <c r="L34" s="59" t="s">
        <v>88</v>
      </c>
      <c r="M34" s="75">
        <v>10</v>
      </c>
      <c r="N34" s="74"/>
    </row>
    <row r="35" spans="2:14" x14ac:dyDescent="0.25">
      <c r="B35" s="71"/>
      <c r="C35" s="72"/>
      <c r="D35" s="71"/>
      <c r="E35" s="71"/>
      <c r="F35" s="71"/>
      <c r="G35" s="71"/>
      <c r="H35" s="70"/>
      <c r="I35" s="70"/>
      <c r="J35" s="70"/>
      <c r="K35" s="74" t="s">
        <v>98</v>
      </c>
      <c r="L35" s="59" t="s">
        <v>88</v>
      </c>
      <c r="M35" s="75">
        <v>10</v>
      </c>
      <c r="N35" s="74"/>
    </row>
    <row r="36" spans="2:14" x14ac:dyDescent="0.25">
      <c r="B36" s="71"/>
      <c r="C36" s="72"/>
      <c r="D36" s="71"/>
      <c r="E36" s="71"/>
      <c r="F36" s="71"/>
      <c r="G36" s="71"/>
      <c r="H36" s="70"/>
      <c r="I36" s="70"/>
      <c r="J36" s="70"/>
      <c r="K36" s="74" t="s">
        <v>97</v>
      </c>
      <c r="L36" s="59" t="s">
        <v>88</v>
      </c>
      <c r="M36" s="75">
        <v>9</v>
      </c>
      <c r="N36" s="74"/>
    </row>
    <row r="37" spans="2:14" x14ac:dyDescent="0.25">
      <c r="B37" s="71"/>
      <c r="C37" s="72"/>
      <c r="D37" s="71"/>
      <c r="E37" s="71"/>
      <c r="F37" s="71"/>
      <c r="G37" s="71"/>
      <c r="H37" s="70"/>
      <c r="I37" s="70"/>
      <c r="J37" s="70"/>
      <c r="K37" s="74" t="s">
        <v>96</v>
      </c>
      <c r="L37" s="59" t="s">
        <v>88</v>
      </c>
      <c r="M37" s="75">
        <v>4</v>
      </c>
      <c r="N37" s="74"/>
    </row>
    <row r="38" spans="2:14" x14ac:dyDescent="0.25">
      <c r="B38" s="71"/>
      <c r="C38" s="72"/>
      <c r="D38" s="71"/>
      <c r="E38" s="71"/>
      <c r="F38" s="71"/>
      <c r="G38" s="71"/>
      <c r="H38" s="70"/>
      <c r="I38" s="70"/>
      <c r="J38" s="70"/>
      <c r="K38" s="74" t="s">
        <v>95</v>
      </c>
      <c r="L38" s="59" t="s">
        <v>88</v>
      </c>
      <c r="M38" s="75">
        <v>4</v>
      </c>
      <c r="N38" s="74"/>
    </row>
    <row r="39" spans="2:14" ht="30" x14ac:dyDescent="0.25">
      <c r="B39" s="71"/>
      <c r="C39" s="72"/>
      <c r="D39" s="71"/>
      <c r="E39" s="71"/>
      <c r="F39" s="71"/>
      <c r="G39" s="71"/>
      <c r="H39" s="70"/>
      <c r="I39" s="70"/>
      <c r="J39" s="70"/>
      <c r="K39" s="76" t="s">
        <v>94</v>
      </c>
      <c r="L39" s="59" t="s">
        <v>88</v>
      </c>
      <c r="M39" s="75">
        <v>6</v>
      </c>
      <c r="N39" s="74"/>
    </row>
    <row r="40" spans="2:14" ht="15.75" thickBot="1" x14ac:dyDescent="0.3">
      <c r="B40" s="73"/>
      <c r="C40" s="72"/>
      <c r="D40" s="71"/>
      <c r="E40" s="71"/>
      <c r="F40" s="71"/>
      <c r="G40" s="71"/>
      <c r="H40" s="70"/>
      <c r="I40" s="70"/>
      <c r="J40" s="70"/>
      <c r="K40" s="67" t="s">
        <v>93</v>
      </c>
      <c r="L40" s="69" t="s">
        <v>88</v>
      </c>
      <c r="M40" s="68">
        <v>51</v>
      </c>
      <c r="N40" s="67"/>
    </row>
    <row r="41" spans="2:14" ht="15.75" thickBot="1" x14ac:dyDescent="0.3">
      <c r="B41" s="26" t="s">
        <v>82</v>
      </c>
      <c r="C41" s="66"/>
      <c r="D41" s="66"/>
      <c r="E41" s="65">
        <f>SUM(E6:E11)</f>
        <v>99</v>
      </c>
      <c r="F41" s="65">
        <f>SUM(F6:F11)</f>
        <v>27</v>
      </c>
      <c r="G41" s="65">
        <f>SUM(G6:G11)</f>
        <v>72</v>
      </c>
      <c r="H41" s="42">
        <f>SUM(H6:H11)</f>
        <v>678981.1</v>
      </c>
      <c r="I41" s="42">
        <f>SUM(I6:I11)</f>
        <v>2321018.9</v>
      </c>
      <c r="J41" s="42">
        <f>SUM(J6:J11)</f>
        <v>3000000</v>
      </c>
      <c r="K41" s="65"/>
      <c r="L41" s="65"/>
      <c r="M41" s="65" t="s">
        <v>87</v>
      </c>
      <c r="N41" s="40" t="s">
        <v>92</v>
      </c>
    </row>
    <row r="42" spans="2:14" x14ac:dyDescent="0.25">
      <c r="B42" s="64">
        <v>2020</v>
      </c>
      <c r="C42" s="63" t="s">
        <v>91</v>
      </c>
      <c r="D42" s="62" t="s">
        <v>24</v>
      </c>
      <c r="E42" s="62">
        <v>531</v>
      </c>
      <c r="F42" s="62">
        <v>90</v>
      </c>
      <c r="G42" s="62">
        <v>441</v>
      </c>
      <c r="H42" s="61">
        <v>118313.14878600277</v>
      </c>
      <c r="I42" s="61">
        <v>579818.33908599941</v>
      </c>
      <c r="J42" s="61">
        <f>SUM(H42:I42)</f>
        <v>698131.48787200218</v>
      </c>
      <c r="K42" s="60" t="s">
        <v>90</v>
      </c>
      <c r="L42" s="59" t="s">
        <v>88</v>
      </c>
      <c r="M42" s="59">
        <v>832</v>
      </c>
      <c r="N42" s="58"/>
    </row>
    <row r="43" spans="2:14" x14ac:dyDescent="0.25">
      <c r="B43" s="55"/>
      <c r="C43" s="54"/>
      <c r="D43" s="57" t="s">
        <v>29</v>
      </c>
      <c r="E43" s="57">
        <v>179</v>
      </c>
      <c r="F43" s="57">
        <v>31</v>
      </c>
      <c r="G43" s="57">
        <v>148</v>
      </c>
      <c r="H43" s="56">
        <v>104048.44290400023</v>
      </c>
      <c r="I43" s="56">
        <v>506816.60898400104</v>
      </c>
      <c r="J43" s="56">
        <f>SUM(H43:I43)</f>
        <v>610865.05188800127</v>
      </c>
      <c r="K43" s="52"/>
      <c r="L43" s="10" t="s">
        <v>88</v>
      </c>
      <c r="M43" s="10">
        <v>728</v>
      </c>
      <c r="N43" s="51"/>
    </row>
    <row r="44" spans="2:14" x14ac:dyDescent="0.25">
      <c r="B44" s="55"/>
      <c r="C44" s="54"/>
      <c r="D44" s="9" t="s">
        <v>89</v>
      </c>
      <c r="E44" s="10">
        <v>70</v>
      </c>
      <c r="F44" s="10">
        <v>5</v>
      </c>
      <c r="G44" s="10">
        <v>65</v>
      </c>
      <c r="H44" s="53">
        <v>10069.204152000006</v>
      </c>
      <c r="I44" s="53">
        <v>121669.55016999996</v>
      </c>
      <c r="J44" s="53">
        <f>SUM(H44:I44)</f>
        <v>131738.75432199996</v>
      </c>
      <c r="K44" s="52"/>
      <c r="L44" s="10" t="s">
        <v>88</v>
      </c>
      <c r="M44" s="10">
        <v>157</v>
      </c>
      <c r="N44" s="51"/>
    </row>
    <row r="45" spans="2:14" x14ac:dyDescent="0.25">
      <c r="B45" s="55"/>
      <c r="C45" s="54"/>
      <c r="D45" s="9" t="s">
        <v>33</v>
      </c>
      <c r="E45" s="10">
        <v>163</v>
      </c>
      <c r="F45" s="10">
        <v>16</v>
      </c>
      <c r="G45" s="10">
        <v>147</v>
      </c>
      <c r="H45" s="53">
        <v>37759.515569999756</v>
      </c>
      <c r="I45" s="53">
        <v>354939.4463579997</v>
      </c>
      <c r="J45" s="53">
        <f>SUM(H45:I45)</f>
        <v>392698.96192799945</v>
      </c>
      <c r="K45" s="52"/>
      <c r="L45" s="10" t="s">
        <v>88</v>
      </c>
      <c r="M45" s="10">
        <v>468</v>
      </c>
      <c r="N45" s="51"/>
    </row>
    <row r="46" spans="2:14" x14ac:dyDescent="0.25">
      <c r="B46" s="55"/>
      <c r="C46" s="54"/>
      <c r="D46" s="9" t="s">
        <v>57</v>
      </c>
      <c r="E46" s="10">
        <v>110</v>
      </c>
      <c r="F46" s="10">
        <v>10</v>
      </c>
      <c r="G46" s="10">
        <v>100</v>
      </c>
      <c r="H46" s="53">
        <v>19299.307997999567</v>
      </c>
      <c r="I46" s="53">
        <v>198866.78200200043</v>
      </c>
      <c r="J46" s="53">
        <f>SUM(H46:I46)</f>
        <v>218166.09</v>
      </c>
      <c r="K46" s="52"/>
      <c r="L46" s="10" t="s">
        <v>88</v>
      </c>
      <c r="M46" s="10">
        <v>260</v>
      </c>
      <c r="N46" s="51"/>
    </row>
    <row r="47" spans="2:14" x14ac:dyDescent="0.25">
      <c r="B47" s="55"/>
      <c r="C47" s="54"/>
      <c r="D47" s="9" t="s">
        <v>66</v>
      </c>
      <c r="E47" s="10">
        <v>293</v>
      </c>
      <c r="F47" s="10">
        <v>53</v>
      </c>
      <c r="G47" s="10">
        <v>240</v>
      </c>
      <c r="H47" s="53">
        <v>141807.95662600046</v>
      </c>
      <c r="I47" s="53">
        <v>687223.18337399955</v>
      </c>
      <c r="J47" s="53">
        <f>SUM(H47:I47)</f>
        <v>829031.14</v>
      </c>
      <c r="K47" s="52"/>
      <c r="L47" s="10" t="s">
        <v>88</v>
      </c>
      <c r="M47" s="10">
        <v>988</v>
      </c>
      <c r="N47" s="51"/>
    </row>
    <row r="48" spans="2:14" x14ac:dyDescent="0.25">
      <c r="B48" s="55"/>
      <c r="C48" s="54"/>
      <c r="D48" s="9" t="s">
        <v>12</v>
      </c>
      <c r="E48" s="10">
        <v>109</v>
      </c>
      <c r="F48" s="10">
        <v>15</v>
      </c>
      <c r="G48" s="10">
        <v>94</v>
      </c>
      <c r="H48" s="53">
        <v>20138.408304000041</v>
      </c>
      <c r="I48" s="53">
        <v>111600.34601800016</v>
      </c>
      <c r="J48" s="53">
        <f>SUM(H48:I48)</f>
        <v>131738.7543220002</v>
      </c>
      <c r="K48" s="52"/>
      <c r="L48" s="10" t="s">
        <v>88</v>
      </c>
      <c r="M48" s="10">
        <v>157</v>
      </c>
      <c r="N48" s="51"/>
    </row>
    <row r="49" spans="2:14" x14ac:dyDescent="0.25">
      <c r="B49" s="55"/>
      <c r="C49" s="54"/>
      <c r="D49" s="9" t="s">
        <v>16</v>
      </c>
      <c r="E49" s="10">
        <v>111</v>
      </c>
      <c r="F49" s="10">
        <v>6</v>
      </c>
      <c r="G49" s="10">
        <v>105</v>
      </c>
      <c r="H49" s="53">
        <v>18460.207611999882</v>
      </c>
      <c r="I49" s="53">
        <v>374238.75431600004</v>
      </c>
      <c r="J49" s="53">
        <f>SUM(H49:I49)</f>
        <v>392698.96192799992</v>
      </c>
      <c r="K49" s="52"/>
      <c r="L49" s="10" t="s">
        <v>88</v>
      </c>
      <c r="M49" s="10">
        <v>468</v>
      </c>
      <c r="N49" s="51"/>
    </row>
    <row r="50" spans="2:14" ht="15.75" thickBot="1" x14ac:dyDescent="0.3">
      <c r="B50" s="50"/>
      <c r="C50" s="49"/>
      <c r="D50" s="12" t="s">
        <v>40</v>
      </c>
      <c r="E50" s="11">
        <v>176</v>
      </c>
      <c r="F50" s="11">
        <v>27</v>
      </c>
      <c r="G50" s="11">
        <v>149</v>
      </c>
      <c r="H50" s="48">
        <v>109083.04497999954</v>
      </c>
      <c r="I50" s="48">
        <v>850847.75084400002</v>
      </c>
      <c r="J50" s="48">
        <f>SUM(H50:I50)</f>
        <v>959930.79582399956</v>
      </c>
      <c r="K50" s="47"/>
      <c r="L50" s="10" t="s">
        <v>88</v>
      </c>
      <c r="M50" s="11">
        <v>1144</v>
      </c>
      <c r="N50" s="46"/>
    </row>
    <row r="51" spans="2:14" ht="15.75" thickBot="1" x14ac:dyDescent="0.3">
      <c r="B51" s="45" t="s">
        <v>82</v>
      </c>
      <c r="C51" s="44"/>
      <c r="D51" s="44"/>
      <c r="E51" s="41">
        <f>SUM(E42:E50)</f>
        <v>1742</v>
      </c>
      <c r="F51" s="41">
        <f>SUM(F42:F50)</f>
        <v>253</v>
      </c>
      <c r="G51" s="41">
        <f>SUM(G42:G50)</f>
        <v>1489</v>
      </c>
      <c r="H51" s="43">
        <f>SUM(H42:H50)</f>
        <v>578979.23693200224</v>
      </c>
      <c r="I51" s="43">
        <f>SUM(I42:I50)</f>
        <v>3786020.7611520002</v>
      </c>
      <c r="J51" s="42">
        <f>SUM(J42:J50)</f>
        <v>4364999.9980840022</v>
      </c>
      <c r="K51" s="41"/>
      <c r="L51" s="41"/>
      <c r="M51" s="41">
        <f>SUM(M42:M50)</f>
        <v>5202</v>
      </c>
      <c r="N51" s="40"/>
    </row>
    <row r="52" spans="2:14" x14ac:dyDescent="0.25">
      <c r="B52" s="39" t="s">
        <v>83</v>
      </c>
      <c r="C52" s="39"/>
      <c r="D52" s="39"/>
      <c r="E52" s="36">
        <f>E41+E51</f>
        <v>1841</v>
      </c>
      <c r="F52" s="36">
        <f>F41+F51</f>
        <v>280</v>
      </c>
      <c r="G52" s="36">
        <f>G41+G51</f>
        <v>1561</v>
      </c>
      <c r="H52" s="38">
        <f>H41+H51</f>
        <v>1257960.3369320021</v>
      </c>
      <c r="I52" s="38">
        <f>I41+I51</f>
        <v>6107039.6611519996</v>
      </c>
      <c r="J52" s="38">
        <f>J41+J51</f>
        <v>7364999.9980840022</v>
      </c>
      <c r="K52" s="37"/>
      <c r="L52" s="37"/>
      <c r="M52" s="36" t="s">
        <v>87</v>
      </c>
      <c r="N52" s="35" t="s">
        <v>86</v>
      </c>
    </row>
  </sheetData>
  <mergeCells count="25">
    <mergeCell ref="B6:B40"/>
    <mergeCell ref="B3:N3"/>
    <mergeCell ref="D11:D40"/>
    <mergeCell ref="I11:I40"/>
    <mergeCell ref="J11:J40"/>
    <mergeCell ref="G6:G10"/>
    <mergeCell ref="F6:F10"/>
    <mergeCell ref="F11:F40"/>
    <mergeCell ref="G11:G40"/>
    <mergeCell ref="B2:N2"/>
    <mergeCell ref="B1:N1"/>
    <mergeCell ref="J6:J10"/>
    <mergeCell ref="I6:I10"/>
    <mergeCell ref="H6:H10"/>
    <mergeCell ref="E6:E10"/>
    <mergeCell ref="D6:D10"/>
    <mergeCell ref="C6:C40"/>
    <mergeCell ref="E11:E40"/>
    <mergeCell ref="H11:H40"/>
    <mergeCell ref="B52:D52"/>
    <mergeCell ref="K42:K50"/>
    <mergeCell ref="B41:D41"/>
    <mergeCell ref="B42:B50"/>
    <mergeCell ref="C42:C50"/>
    <mergeCell ref="B51:D51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abSelected="1" topLeftCell="C1" zoomScale="85" zoomScaleNormal="85" workbookViewId="0">
      <selection activeCell="D8" sqref="D8"/>
    </sheetView>
  </sheetViews>
  <sheetFormatPr baseColWidth="10" defaultRowHeight="15" x14ac:dyDescent="0.25"/>
  <cols>
    <col min="3" max="3" width="43.85546875" customWidth="1"/>
    <col min="4" max="4" width="26.5703125" style="4" bestFit="1" customWidth="1"/>
    <col min="5" max="5" width="16.85546875" bestFit="1" customWidth="1"/>
    <col min="6" max="7" width="15.85546875" bestFit="1" customWidth="1"/>
    <col min="8" max="8" width="14.7109375" customWidth="1"/>
    <col min="9" max="9" width="14.85546875" customWidth="1"/>
    <col min="10" max="10" width="16.7109375" customWidth="1"/>
    <col min="12" max="12" width="13.140625" customWidth="1"/>
    <col min="13" max="13" width="15.42578125" customWidth="1"/>
    <col min="14" max="14" width="44.42578125" customWidth="1"/>
  </cols>
  <sheetData>
    <row r="1" spans="2:14" ht="18.75" x14ac:dyDescent="0.3">
      <c r="B1" s="32" t="s">
        <v>72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2:14" x14ac:dyDescent="0.25">
      <c r="B2" s="31" t="s">
        <v>73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4" x14ac:dyDescent="0.25">
      <c r="B3" s="31" t="s">
        <v>75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ht="16.5" customHeight="1" thickBot="1" x14ac:dyDescent="0.3"/>
    <row r="5" spans="2:14" ht="45.75" customHeight="1" thickBot="1" x14ac:dyDescent="0.3">
      <c r="B5" s="3" t="s">
        <v>71</v>
      </c>
      <c r="C5" s="1" t="s">
        <v>4</v>
      </c>
      <c r="D5" s="1" t="s">
        <v>0</v>
      </c>
      <c r="E5" s="1" t="s">
        <v>85</v>
      </c>
      <c r="F5" s="1" t="s">
        <v>81</v>
      </c>
      <c r="G5" s="1" t="s">
        <v>84</v>
      </c>
      <c r="H5" s="1" t="s">
        <v>1</v>
      </c>
      <c r="I5" s="1" t="s">
        <v>2</v>
      </c>
      <c r="J5" s="1" t="s">
        <v>3</v>
      </c>
      <c r="K5" s="1" t="s">
        <v>74</v>
      </c>
      <c r="L5" s="1" t="s">
        <v>76</v>
      </c>
      <c r="M5" s="1" t="s">
        <v>79</v>
      </c>
      <c r="N5" s="2" t="s">
        <v>80</v>
      </c>
    </row>
    <row r="6" spans="2:14" x14ac:dyDescent="0.25">
      <c r="B6" s="33">
        <v>2021</v>
      </c>
      <c r="C6" s="29" t="s">
        <v>5</v>
      </c>
      <c r="D6" s="6" t="s">
        <v>69</v>
      </c>
      <c r="E6" s="7">
        <v>48</v>
      </c>
      <c r="F6" s="7">
        <v>3</v>
      </c>
      <c r="G6" s="7">
        <v>45</v>
      </c>
      <c r="H6" s="22">
        <v>3209.7004259999999</v>
      </c>
      <c r="I6" s="22">
        <v>44935.805963999999</v>
      </c>
      <c r="J6" s="22">
        <v>48145.506389999995</v>
      </c>
      <c r="K6" s="29" t="s">
        <v>78</v>
      </c>
      <c r="L6" s="29" t="s">
        <v>77</v>
      </c>
      <c r="M6" s="7">
        <v>90</v>
      </c>
      <c r="N6" s="5"/>
    </row>
    <row r="7" spans="2:14" x14ac:dyDescent="0.25">
      <c r="B7" s="33"/>
      <c r="C7" s="29"/>
      <c r="D7" s="6" t="s">
        <v>70</v>
      </c>
      <c r="E7" s="7">
        <v>82</v>
      </c>
      <c r="F7" s="7">
        <v>15</v>
      </c>
      <c r="G7" s="7">
        <v>67</v>
      </c>
      <c r="H7" s="22">
        <v>17653.352342999999</v>
      </c>
      <c r="I7" s="22">
        <v>78637.660436999999</v>
      </c>
      <c r="J7" s="22">
        <v>96291.01277999999</v>
      </c>
      <c r="K7" s="29"/>
      <c r="L7" s="29"/>
      <c r="M7" s="7">
        <v>180</v>
      </c>
      <c r="N7" s="5"/>
    </row>
    <row r="8" spans="2:14" x14ac:dyDescent="0.25">
      <c r="B8" s="33"/>
      <c r="C8" s="29"/>
      <c r="D8" s="8" t="s">
        <v>6</v>
      </c>
      <c r="E8" s="5">
        <v>1671</v>
      </c>
      <c r="F8" s="5">
        <v>333</v>
      </c>
      <c r="G8" s="5">
        <v>1338</v>
      </c>
      <c r="H8" s="23">
        <v>482555</v>
      </c>
      <c r="I8" s="23">
        <v>1951335</v>
      </c>
      <c r="J8" s="23">
        <v>2433890</v>
      </c>
      <c r="K8" s="29"/>
      <c r="L8" s="29"/>
      <c r="M8" s="5">
        <v>4726</v>
      </c>
      <c r="N8" s="5"/>
    </row>
    <row r="9" spans="2:14" x14ac:dyDescent="0.25">
      <c r="B9" s="33"/>
      <c r="C9" s="29"/>
      <c r="D9" s="8" t="s">
        <v>7</v>
      </c>
      <c r="E9" s="5">
        <v>34</v>
      </c>
      <c r="F9" s="5">
        <v>5</v>
      </c>
      <c r="G9" s="5">
        <v>29</v>
      </c>
      <c r="H9" s="23">
        <v>6955.5941000000003</v>
      </c>
      <c r="I9" s="23">
        <v>46548.975899999998</v>
      </c>
      <c r="J9" s="23">
        <v>53504.57</v>
      </c>
      <c r="K9" s="29"/>
      <c r="L9" s="29"/>
      <c r="M9" s="5">
        <v>100</v>
      </c>
      <c r="N9" s="5"/>
    </row>
    <row r="10" spans="2:14" x14ac:dyDescent="0.25">
      <c r="B10" s="33"/>
      <c r="C10" s="29"/>
      <c r="D10" s="8" t="s">
        <v>8</v>
      </c>
      <c r="E10" s="5">
        <v>60</v>
      </c>
      <c r="F10" s="5">
        <v>9</v>
      </c>
      <c r="G10" s="5">
        <v>51</v>
      </c>
      <c r="H10" s="23">
        <v>5349.5007100000003</v>
      </c>
      <c r="I10" s="23">
        <v>37446.504970000002</v>
      </c>
      <c r="J10" s="23">
        <v>42796.005680000002</v>
      </c>
      <c r="K10" s="29"/>
      <c r="L10" s="29"/>
      <c r="M10" s="5">
        <v>80</v>
      </c>
      <c r="N10" s="5"/>
    </row>
    <row r="11" spans="2:14" x14ac:dyDescent="0.25">
      <c r="B11" s="33"/>
      <c r="C11" s="29"/>
      <c r="D11" s="8" t="s">
        <v>9</v>
      </c>
      <c r="E11" s="5">
        <v>34</v>
      </c>
      <c r="F11" s="5">
        <v>7</v>
      </c>
      <c r="G11" s="5">
        <v>27</v>
      </c>
      <c r="H11" s="23">
        <v>5884.4507809999996</v>
      </c>
      <c r="I11" s="23">
        <v>20863.052768999998</v>
      </c>
      <c r="J11" s="23">
        <v>26747.503549999998</v>
      </c>
      <c r="K11" s="29"/>
      <c r="L11" s="29"/>
      <c r="M11" s="5">
        <v>50</v>
      </c>
      <c r="N11" s="5"/>
    </row>
    <row r="12" spans="2:14" x14ac:dyDescent="0.25">
      <c r="B12" s="33"/>
      <c r="C12" s="29"/>
      <c r="D12" s="8" t="s">
        <v>10</v>
      </c>
      <c r="E12" s="5">
        <v>37</v>
      </c>
      <c r="F12" s="5">
        <v>1</v>
      </c>
      <c r="G12" s="5">
        <v>36</v>
      </c>
      <c r="H12" s="23">
        <v>534.89400000000001</v>
      </c>
      <c r="I12" s="23">
        <v>26209.806</v>
      </c>
      <c r="J12" s="23">
        <v>26744.7</v>
      </c>
      <c r="K12" s="29"/>
      <c r="L12" s="29"/>
      <c r="M12" s="5">
        <v>50</v>
      </c>
      <c r="N12" s="5"/>
    </row>
    <row r="13" spans="2:14" x14ac:dyDescent="0.25">
      <c r="B13" s="33"/>
      <c r="C13" s="29"/>
      <c r="D13" s="8" t="s">
        <v>11</v>
      </c>
      <c r="E13" s="5">
        <v>2</v>
      </c>
      <c r="F13" s="5">
        <v>0</v>
      </c>
      <c r="G13" s="5">
        <v>2</v>
      </c>
      <c r="H13" s="23">
        <v>0</v>
      </c>
      <c r="I13" s="23">
        <v>2674.7503550000001</v>
      </c>
      <c r="J13" s="23">
        <v>2674.7503550000001</v>
      </c>
      <c r="K13" s="29"/>
      <c r="L13" s="29"/>
      <c r="M13" s="5">
        <v>5</v>
      </c>
      <c r="N13" s="5"/>
    </row>
    <row r="14" spans="2:14" x14ac:dyDescent="0.25">
      <c r="B14" s="33"/>
      <c r="C14" s="29"/>
      <c r="D14" s="8" t="s">
        <v>12</v>
      </c>
      <c r="E14" s="5">
        <v>44</v>
      </c>
      <c r="F14" s="5">
        <v>5</v>
      </c>
      <c r="G14" s="5">
        <v>39</v>
      </c>
      <c r="H14" s="23">
        <v>6953.6220000000003</v>
      </c>
      <c r="I14" s="23">
        <v>59908.127999999997</v>
      </c>
      <c r="J14" s="23">
        <v>66861.75</v>
      </c>
      <c r="K14" s="29"/>
      <c r="L14" s="29"/>
      <c r="M14" s="5">
        <v>125</v>
      </c>
      <c r="N14" s="5"/>
    </row>
    <row r="15" spans="2:14" x14ac:dyDescent="0.25">
      <c r="B15" s="33"/>
      <c r="C15" s="29"/>
      <c r="D15" s="8" t="s">
        <v>13</v>
      </c>
      <c r="E15" s="5">
        <v>26</v>
      </c>
      <c r="F15" s="5">
        <v>5</v>
      </c>
      <c r="G15" s="5">
        <v>21</v>
      </c>
      <c r="H15" s="23">
        <v>5150</v>
      </c>
      <c r="I15" s="23">
        <v>20600</v>
      </c>
      <c r="J15" s="23">
        <v>25750</v>
      </c>
      <c r="K15" s="29"/>
      <c r="L15" s="29"/>
      <c r="M15" s="5">
        <v>50</v>
      </c>
      <c r="N15" s="5"/>
    </row>
    <row r="16" spans="2:14" x14ac:dyDescent="0.25">
      <c r="B16" s="33"/>
      <c r="C16" s="29"/>
      <c r="D16" s="8" t="s">
        <v>14</v>
      </c>
      <c r="E16" s="5">
        <v>18</v>
      </c>
      <c r="F16" s="5">
        <v>4</v>
      </c>
      <c r="G16" s="5">
        <v>14</v>
      </c>
      <c r="H16" s="23">
        <v>5885.5029199999999</v>
      </c>
      <c r="I16" s="23">
        <v>20866.783079999997</v>
      </c>
      <c r="J16" s="23">
        <v>26752.285999999996</v>
      </c>
      <c r="K16" s="29"/>
      <c r="L16" s="29"/>
      <c r="M16" s="5">
        <v>50</v>
      </c>
      <c r="N16" s="5"/>
    </row>
    <row r="17" spans="2:14" x14ac:dyDescent="0.25">
      <c r="B17" s="33"/>
      <c r="C17" s="29"/>
      <c r="D17" s="8" t="s">
        <v>15</v>
      </c>
      <c r="E17" s="5">
        <v>26</v>
      </c>
      <c r="F17" s="5">
        <v>2</v>
      </c>
      <c r="G17" s="5">
        <v>24</v>
      </c>
      <c r="H17" s="23">
        <v>2674.7503550000001</v>
      </c>
      <c r="I17" s="23">
        <v>24072.848843999996</v>
      </c>
      <c r="J17" s="23">
        <v>26747.599198999997</v>
      </c>
      <c r="K17" s="29"/>
      <c r="L17" s="29"/>
      <c r="M17" s="5">
        <v>50</v>
      </c>
      <c r="N17" s="5"/>
    </row>
    <row r="18" spans="2:14" x14ac:dyDescent="0.25">
      <c r="B18" s="33"/>
      <c r="C18" s="29"/>
      <c r="D18" s="8" t="s">
        <v>16</v>
      </c>
      <c r="E18" s="5">
        <v>64</v>
      </c>
      <c r="F18" s="5">
        <v>3</v>
      </c>
      <c r="G18" s="5">
        <v>61</v>
      </c>
      <c r="H18" s="23">
        <v>1604.682</v>
      </c>
      <c r="I18" s="23">
        <v>50815.378568000007</v>
      </c>
      <c r="J18" s="23">
        <v>52420.060568000008</v>
      </c>
      <c r="K18" s="29"/>
      <c r="L18" s="29"/>
      <c r="M18" s="5">
        <v>98</v>
      </c>
      <c r="N18" s="5"/>
    </row>
    <row r="19" spans="2:14" x14ac:dyDescent="0.25">
      <c r="B19" s="33"/>
      <c r="C19" s="29"/>
      <c r="D19" s="8" t="s">
        <v>17</v>
      </c>
      <c r="E19" s="5">
        <v>25</v>
      </c>
      <c r="F19" s="5">
        <v>4</v>
      </c>
      <c r="G19" s="5">
        <v>21</v>
      </c>
      <c r="H19" s="23">
        <v>4815.4112999999998</v>
      </c>
      <c r="I19" s="23">
        <v>21936.8737</v>
      </c>
      <c r="J19" s="23">
        <v>26752.285</v>
      </c>
      <c r="K19" s="29"/>
      <c r="L19" s="29"/>
      <c r="M19" s="5">
        <v>50</v>
      </c>
      <c r="N19" s="5"/>
    </row>
    <row r="20" spans="2:14" x14ac:dyDescent="0.25">
      <c r="B20" s="33"/>
      <c r="C20" s="29"/>
      <c r="D20" s="8" t="s">
        <v>18</v>
      </c>
      <c r="E20" s="5">
        <v>19</v>
      </c>
      <c r="F20" s="5">
        <v>2</v>
      </c>
      <c r="G20" s="5">
        <v>17</v>
      </c>
      <c r="H20" s="23">
        <v>3090</v>
      </c>
      <c r="I20" s="23">
        <v>25750</v>
      </c>
      <c r="J20" s="23">
        <v>28840</v>
      </c>
      <c r="K20" s="29"/>
      <c r="L20" s="29"/>
      <c r="M20" s="5">
        <v>56</v>
      </c>
      <c r="N20" s="5"/>
    </row>
    <row r="21" spans="2:14" x14ac:dyDescent="0.25">
      <c r="B21" s="33"/>
      <c r="C21" s="29"/>
      <c r="D21" s="8" t="s">
        <v>19</v>
      </c>
      <c r="E21" s="5">
        <v>23</v>
      </c>
      <c r="F21" s="5">
        <v>6</v>
      </c>
      <c r="G21" s="5">
        <v>17</v>
      </c>
      <c r="H21" s="23">
        <v>9630.81</v>
      </c>
      <c r="I21" s="23">
        <v>27287.294999999998</v>
      </c>
      <c r="J21" s="23">
        <v>36918.104999999996</v>
      </c>
      <c r="K21" s="29"/>
      <c r="L21" s="29"/>
      <c r="M21" s="5">
        <v>69</v>
      </c>
      <c r="N21" s="5"/>
    </row>
    <row r="22" spans="2:14" x14ac:dyDescent="0.25">
      <c r="B22" s="33"/>
      <c r="C22" s="29"/>
      <c r="D22" s="8" t="s">
        <v>20</v>
      </c>
      <c r="E22" s="5">
        <v>187</v>
      </c>
      <c r="F22" s="5">
        <v>32</v>
      </c>
      <c r="G22" s="5">
        <v>155</v>
      </c>
      <c r="H22" s="23">
        <v>38726.659530000004</v>
      </c>
      <c r="I22" s="23">
        <v>214181.58693600001</v>
      </c>
      <c r="J22" s="23">
        <v>252908.24646599998</v>
      </c>
      <c r="K22" s="29"/>
      <c r="L22" s="29"/>
      <c r="M22" s="5">
        <v>489</v>
      </c>
      <c r="N22" s="5"/>
    </row>
    <row r="23" spans="2:14" x14ac:dyDescent="0.25">
      <c r="B23" s="33"/>
      <c r="C23" s="29"/>
      <c r="D23" s="8" t="s">
        <v>21</v>
      </c>
      <c r="E23" s="5">
        <v>24</v>
      </c>
      <c r="F23" s="5">
        <v>0</v>
      </c>
      <c r="G23" s="5">
        <v>24</v>
      </c>
      <c r="H23" s="23">
        <v>0</v>
      </c>
      <c r="I23" s="23">
        <v>32102.699999999997</v>
      </c>
      <c r="J23" s="23">
        <v>32102.699999999997</v>
      </c>
      <c r="K23" s="29"/>
      <c r="L23" s="29"/>
      <c r="M23" s="5">
        <v>60</v>
      </c>
      <c r="N23" s="5"/>
    </row>
    <row r="24" spans="2:14" x14ac:dyDescent="0.25">
      <c r="B24" s="33"/>
      <c r="C24" s="29"/>
      <c r="D24" s="8" t="s">
        <v>22</v>
      </c>
      <c r="E24" s="5">
        <v>50</v>
      </c>
      <c r="F24" s="5">
        <v>9</v>
      </c>
      <c r="G24" s="5">
        <v>41</v>
      </c>
      <c r="H24" s="23">
        <v>14446.233900000001</v>
      </c>
      <c r="I24" s="23">
        <v>65810.621100000004</v>
      </c>
      <c r="J24" s="23">
        <v>80256.854999999996</v>
      </c>
      <c r="K24" s="29"/>
      <c r="L24" s="29"/>
      <c r="M24" s="5">
        <v>150</v>
      </c>
      <c r="N24" s="5"/>
    </row>
    <row r="25" spans="2:14" x14ac:dyDescent="0.25">
      <c r="B25" s="33"/>
      <c r="C25" s="29"/>
      <c r="D25" s="8" t="s">
        <v>23</v>
      </c>
      <c r="E25" s="5">
        <v>27</v>
      </c>
      <c r="F25" s="5">
        <v>5</v>
      </c>
      <c r="G25" s="5">
        <v>22</v>
      </c>
      <c r="H25" s="23">
        <v>4817.9871540000004</v>
      </c>
      <c r="I25" s="23">
        <v>21948.608145999999</v>
      </c>
      <c r="J25" s="23">
        <v>26766.595300000001</v>
      </c>
      <c r="K25" s="29"/>
      <c r="L25" s="29"/>
      <c r="M25" s="5">
        <v>50</v>
      </c>
      <c r="N25" s="5"/>
    </row>
    <row r="26" spans="2:14" x14ac:dyDescent="0.25">
      <c r="B26" s="33"/>
      <c r="C26" s="29"/>
      <c r="D26" s="8" t="s">
        <v>24</v>
      </c>
      <c r="E26" s="5">
        <v>143</v>
      </c>
      <c r="F26" s="5">
        <v>27</v>
      </c>
      <c r="G26" s="5">
        <v>116</v>
      </c>
      <c r="H26" s="23">
        <v>21930.653999999999</v>
      </c>
      <c r="I26" s="23">
        <v>85048.146000000008</v>
      </c>
      <c r="J26" s="23">
        <v>106978.8</v>
      </c>
      <c r="K26" s="29"/>
      <c r="L26" s="29"/>
      <c r="M26" s="5">
        <v>200</v>
      </c>
      <c r="N26" s="5"/>
    </row>
    <row r="27" spans="2:14" x14ac:dyDescent="0.25">
      <c r="B27" s="33"/>
      <c r="C27" s="29"/>
      <c r="D27" s="8" t="s">
        <v>25</v>
      </c>
      <c r="E27" s="5">
        <v>50</v>
      </c>
      <c r="F27" s="5">
        <v>4</v>
      </c>
      <c r="G27" s="5">
        <v>46</v>
      </c>
      <c r="H27" s="23">
        <v>2140.1828799999998</v>
      </c>
      <c r="I27" s="23">
        <v>24612.10312</v>
      </c>
      <c r="J27" s="23">
        <v>26752.285999999996</v>
      </c>
      <c r="K27" s="29"/>
      <c r="L27" s="29"/>
      <c r="M27" s="5">
        <v>50</v>
      </c>
      <c r="N27" s="5"/>
    </row>
    <row r="28" spans="2:14" x14ac:dyDescent="0.25">
      <c r="B28" s="33"/>
      <c r="C28" s="29"/>
      <c r="D28" s="8" t="s">
        <v>26</v>
      </c>
      <c r="E28" s="5">
        <v>140</v>
      </c>
      <c r="F28" s="5">
        <v>35</v>
      </c>
      <c r="G28" s="5">
        <v>105</v>
      </c>
      <c r="H28" s="23">
        <v>55644.721599999997</v>
      </c>
      <c r="I28" s="23">
        <v>168539.30099999998</v>
      </c>
      <c r="J28" s="23">
        <v>224184.0226</v>
      </c>
      <c r="K28" s="29"/>
      <c r="L28" s="29"/>
      <c r="M28" s="5">
        <v>419</v>
      </c>
      <c r="N28" s="5"/>
    </row>
    <row r="29" spans="2:14" x14ac:dyDescent="0.25">
      <c r="B29" s="33"/>
      <c r="C29" s="29"/>
      <c r="D29" s="8" t="s">
        <v>27</v>
      </c>
      <c r="E29" s="5">
        <v>87</v>
      </c>
      <c r="F29" s="5">
        <v>30</v>
      </c>
      <c r="G29" s="5">
        <v>57</v>
      </c>
      <c r="H29" s="23">
        <v>44095.380000000005</v>
      </c>
      <c r="I29" s="23">
        <v>86486.64</v>
      </c>
      <c r="J29" s="23">
        <v>130582.01999999999</v>
      </c>
      <c r="K29" s="29"/>
      <c r="L29" s="29"/>
      <c r="M29" s="5">
        <v>249</v>
      </c>
      <c r="N29" s="5"/>
    </row>
    <row r="30" spans="2:14" x14ac:dyDescent="0.25">
      <c r="B30" s="33"/>
      <c r="C30" s="29"/>
      <c r="D30" s="8" t="s">
        <v>28</v>
      </c>
      <c r="E30" s="5">
        <v>49</v>
      </c>
      <c r="F30" s="5">
        <v>0</v>
      </c>
      <c r="G30" s="5">
        <v>49</v>
      </c>
      <c r="H30" s="23">
        <v>0</v>
      </c>
      <c r="I30" s="23">
        <v>69551.16115</v>
      </c>
      <c r="J30" s="23">
        <v>69551.16115</v>
      </c>
      <c r="K30" s="29"/>
      <c r="L30" s="29"/>
      <c r="M30" s="5">
        <v>130</v>
      </c>
      <c r="N30" s="5"/>
    </row>
    <row r="31" spans="2:14" x14ac:dyDescent="0.25">
      <c r="B31" s="33"/>
      <c r="C31" s="29"/>
      <c r="D31" s="8" t="s">
        <v>29</v>
      </c>
      <c r="E31" s="5">
        <v>46</v>
      </c>
      <c r="F31" s="5">
        <v>0</v>
      </c>
      <c r="G31" s="5">
        <v>46</v>
      </c>
      <c r="H31" s="23">
        <v>0</v>
      </c>
      <c r="I31" s="23">
        <v>37442.58</v>
      </c>
      <c r="J31" s="23">
        <v>37442.58</v>
      </c>
      <c r="K31" s="29"/>
      <c r="L31" s="29"/>
      <c r="M31" s="5">
        <v>70</v>
      </c>
      <c r="N31" s="5"/>
    </row>
    <row r="32" spans="2:14" x14ac:dyDescent="0.25">
      <c r="B32" s="33"/>
      <c r="C32" s="29"/>
      <c r="D32" s="8" t="s">
        <v>30</v>
      </c>
      <c r="E32" s="5">
        <v>272</v>
      </c>
      <c r="F32" s="5">
        <v>41</v>
      </c>
      <c r="G32" s="5">
        <v>231</v>
      </c>
      <c r="H32" s="23">
        <v>53859.139999999992</v>
      </c>
      <c r="I32" s="23">
        <v>303484.61499999999</v>
      </c>
      <c r="J32" s="23">
        <v>357343.755</v>
      </c>
      <c r="K32" s="29"/>
      <c r="L32" s="29"/>
      <c r="M32" s="5">
        <v>669</v>
      </c>
      <c r="N32" s="5"/>
    </row>
    <row r="33" spans="2:14" x14ac:dyDescent="0.25">
      <c r="B33" s="33"/>
      <c r="C33" s="29"/>
      <c r="D33" s="8" t="s">
        <v>31</v>
      </c>
      <c r="E33" s="5">
        <v>340</v>
      </c>
      <c r="F33" s="5">
        <v>66</v>
      </c>
      <c r="G33" s="5">
        <v>274</v>
      </c>
      <c r="H33" s="23">
        <v>75427.960011000003</v>
      </c>
      <c r="I33" s="23">
        <v>320970.04260000004</v>
      </c>
      <c r="J33" s="23">
        <v>396398.00261099997</v>
      </c>
      <c r="K33" s="29"/>
      <c r="L33" s="29"/>
      <c r="M33" s="5">
        <v>741</v>
      </c>
      <c r="N33" s="5"/>
    </row>
    <row r="34" spans="2:14" x14ac:dyDescent="0.25">
      <c r="B34" s="33"/>
      <c r="C34" s="29"/>
      <c r="D34" s="8" t="s">
        <v>32</v>
      </c>
      <c r="E34" s="5">
        <v>55</v>
      </c>
      <c r="F34" s="5">
        <v>5</v>
      </c>
      <c r="G34" s="5">
        <v>50</v>
      </c>
      <c r="H34" s="23">
        <v>6418.7280000000001</v>
      </c>
      <c r="I34" s="23">
        <v>45465.990000000005</v>
      </c>
      <c r="J34" s="23">
        <v>51884.718000000001</v>
      </c>
      <c r="K34" s="29"/>
      <c r="L34" s="29"/>
      <c r="M34" s="5">
        <v>97</v>
      </c>
      <c r="N34" s="5"/>
    </row>
    <row r="35" spans="2:14" x14ac:dyDescent="0.25">
      <c r="B35" s="33"/>
      <c r="C35" s="29"/>
      <c r="D35" s="8" t="s">
        <v>33</v>
      </c>
      <c r="E35" s="5">
        <v>46</v>
      </c>
      <c r="F35" s="5">
        <v>7</v>
      </c>
      <c r="G35" s="5">
        <v>39</v>
      </c>
      <c r="H35" s="23">
        <v>11232.773999999999</v>
      </c>
      <c r="I35" s="23">
        <v>53489.4</v>
      </c>
      <c r="J35" s="23">
        <v>64722.173999999999</v>
      </c>
      <c r="K35" s="29"/>
      <c r="L35" s="29"/>
      <c r="M35" s="5">
        <v>121</v>
      </c>
      <c r="N35" s="5"/>
    </row>
    <row r="36" spans="2:14" x14ac:dyDescent="0.25">
      <c r="B36" s="33"/>
      <c r="C36" s="29"/>
      <c r="D36" s="8" t="s">
        <v>34</v>
      </c>
      <c r="E36" s="5">
        <v>100</v>
      </c>
      <c r="F36" s="5">
        <v>14</v>
      </c>
      <c r="G36" s="5">
        <v>86</v>
      </c>
      <c r="H36" s="23">
        <v>14420</v>
      </c>
      <c r="I36" s="23">
        <v>88580</v>
      </c>
      <c r="J36" s="23">
        <v>103000</v>
      </c>
      <c r="K36" s="29"/>
      <c r="L36" s="29"/>
      <c r="M36" s="5">
        <v>200</v>
      </c>
      <c r="N36" s="5"/>
    </row>
    <row r="37" spans="2:14" x14ac:dyDescent="0.25">
      <c r="B37" s="33"/>
      <c r="C37" s="29"/>
      <c r="D37" s="8" t="s">
        <v>35</v>
      </c>
      <c r="E37" s="5">
        <v>91</v>
      </c>
      <c r="F37" s="5">
        <v>6</v>
      </c>
      <c r="G37" s="5">
        <v>85</v>
      </c>
      <c r="H37" s="23">
        <v>4814.550639</v>
      </c>
      <c r="I37" s="23">
        <v>58844.507809999996</v>
      </c>
      <c r="J37" s="23">
        <v>63659.058448999996</v>
      </c>
      <c r="K37" s="29"/>
      <c r="L37" s="29"/>
      <c r="M37" s="5">
        <v>119</v>
      </c>
      <c r="N37" s="5"/>
    </row>
    <row r="38" spans="2:14" x14ac:dyDescent="0.25">
      <c r="B38" s="33"/>
      <c r="C38" s="29"/>
      <c r="D38" s="8" t="s">
        <v>36</v>
      </c>
      <c r="E38" s="5">
        <v>49</v>
      </c>
      <c r="F38" s="5">
        <v>5</v>
      </c>
      <c r="G38" s="5">
        <v>44</v>
      </c>
      <c r="H38" s="23">
        <v>8025.6855000000005</v>
      </c>
      <c r="I38" s="23">
        <v>69020.512783999991</v>
      </c>
      <c r="J38" s="23">
        <v>77046.198283999998</v>
      </c>
      <c r="K38" s="29"/>
      <c r="L38" s="29"/>
      <c r="M38" s="5">
        <v>144</v>
      </c>
      <c r="N38" s="5"/>
    </row>
    <row r="39" spans="2:14" x14ac:dyDescent="0.25">
      <c r="B39" s="33"/>
      <c r="C39" s="29"/>
      <c r="D39" s="8" t="s">
        <v>37</v>
      </c>
      <c r="E39" s="5">
        <v>224</v>
      </c>
      <c r="F39" s="5">
        <v>34</v>
      </c>
      <c r="G39" s="5">
        <v>190</v>
      </c>
      <c r="H39" s="23">
        <v>29422.413740999997</v>
      </c>
      <c r="I39" s="23">
        <v>165296.06173799999</v>
      </c>
      <c r="J39" s="23">
        <v>194718.47547899999</v>
      </c>
      <c r="K39" s="29"/>
      <c r="L39" s="29"/>
      <c r="M39" s="5">
        <v>364</v>
      </c>
      <c r="N39" s="5"/>
    </row>
    <row r="40" spans="2:14" x14ac:dyDescent="0.25">
      <c r="B40" s="33"/>
      <c r="C40" s="29"/>
      <c r="D40" s="8" t="s">
        <v>38</v>
      </c>
      <c r="E40" s="5">
        <v>63</v>
      </c>
      <c r="F40" s="5">
        <v>8</v>
      </c>
      <c r="G40" s="5">
        <v>55</v>
      </c>
      <c r="H40" s="23">
        <v>12306.051100000001</v>
      </c>
      <c r="I40" s="23">
        <v>78651.717900000003</v>
      </c>
      <c r="J40" s="23">
        <v>90957.769</v>
      </c>
      <c r="K40" s="29"/>
      <c r="L40" s="29"/>
      <c r="M40" s="5">
        <v>170</v>
      </c>
      <c r="N40" s="5"/>
    </row>
    <row r="41" spans="2:14" x14ac:dyDescent="0.25">
      <c r="B41" s="33"/>
      <c r="C41" s="29"/>
      <c r="D41" s="8" t="s">
        <v>39</v>
      </c>
      <c r="E41" s="5">
        <v>96</v>
      </c>
      <c r="F41" s="5">
        <v>11</v>
      </c>
      <c r="G41" s="5">
        <v>85</v>
      </c>
      <c r="H41" s="23">
        <v>5885.4949999999999</v>
      </c>
      <c r="I41" s="23">
        <v>59389.805141999997</v>
      </c>
      <c r="J41" s="23">
        <v>65275.300141999993</v>
      </c>
      <c r="K41" s="29"/>
      <c r="L41" s="29"/>
      <c r="M41" s="5">
        <v>122</v>
      </c>
      <c r="N41" s="5"/>
    </row>
    <row r="42" spans="2:14" x14ac:dyDescent="0.25">
      <c r="B42" s="33"/>
      <c r="C42" s="29"/>
      <c r="D42" s="8" t="s">
        <v>40</v>
      </c>
      <c r="E42" s="5">
        <v>141</v>
      </c>
      <c r="F42" s="5">
        <v>14</v>
      </c>
      <c r="G42" s="5">
        <v>127</v>
      </c>
      <c r="H42" s="23">
        <v>8558.3040000000001</v>
      </c>
      <c r="I42" s="23">
        <v>75955.396567999996</v>
      </c>
      <c r="J42" s="23">
        <v>84513.700568</v>
      </c>
      <c r="K42" s="29"/>
      <c r="L42" s="29"/>
      <c r="M42" s="5">
        <v>158</v>
      </c>
      <c r="N42" s="5"/>
    </row>
    <row r="43" spans="2:14" x14ac:dyDescent="0.25">
      <c r="B43" s="33"/>
      <c r="C43" s="29"/>
      <c r="D43" s="8" t="s">
        <v>41</v>
      </c>
      <c r="E43" s="5">
        <v>53</v>
      </c>
      <c r="F43" s="5">
        <v>8</v>
      </c>
      <c r="G43" s="5">
        <v>45</v>
      </c>
      <c r="H43" s="23">
        <v>7488.5159999999996</v>
      </c>
      <c r="I43" s="23">
        <v>46000.883999999998</v>
      </c>
      <c r="J43" s="23">
        <v>53489.4</v>
      </c>
      <c r="K43" s="29"/>
      <c r="L43" s="29"/>
      <c r="M43" s="5">
        <v>100</v>
      </c>
      <c r="N43" s="5"/>
    </row>
    <row r="44" spans="2:14" x14ac:dyDescent="0.25">
      <c r="B44" s="33"/>
      <c r="C44" s="29"/>
      <c r="D44" s="8" t="s">
        <v>42</v>
      </c>
      <c r="E44" s="5">
        <v>35</v>
      </c>
      <c r="F44" s="5">
        <v>6</v>
      </c>
      <c r="G44" s="5">
        <v>29</v>
      </c>
      <c r="H44" s="23">
        <v>9628.0920000000006</v>
      </c>
      <c r="I44" s="23">
        <v>46535.777999999998</v>
      </c>
      <c r="J44" s="23">
        <v>56163.87</v>
      </c>
      <c r="K44" s="29"/>
      <c r="L44" s="29"/>
      <c r="M44" s="5">
        <v>105</v>
      </c>
      <c r="N44" s="5"/>
    </row>
    <row r="45" spans="2:14" x14ac:dyDescent="0.25">
      <c r="B45" s="33"/>
      <c r="C45" s="29"/>
      <c r="D45" s="8" t="s">
        <v>43</v>
      </c>
      <c r="E45" s="5">
        <v>487</v>
      </c>
      <c r="F45" s="5">
        <v>92</v>
      </c>
      <c r="G45" s="5">
        <v>395</v>
      </c>
      <c r="H45" s="23">
        <v>82400</v>
      </c>
      <c r="I45" s="23">
        <v>382130</v>
      </c>
      <c r="J45" s="23">
        <v>464530</v>
      </c>
      <c r="K45" s="29"/>
      <c r="L45" s="29"/>
      <c r="M45" s="5">
        <v>902</v>
      </c>
      <c r="N45" s="5"/>
    </row>
    <row r="46" spans="2:14" x14ac:dyDescent="0.25">
      <c r="B46" s="33"/>
      <c r="C46" s="29"/>
      <c r="D46" s="8" t="s">
        <v>44</v>
      </c>
      <c r="E46" s="5">
        <v>126</v>
      </c>
      <c r="F46" s="5">
        <v>22</v>
      </c>
      <c r="G46" s="5">
        <v>104</v>
      </c>
      <c r="H46" s="23">
        <v>22471.919399999999</v>
      </c>
      <c r="I46" s="23">
        <v>121990.41959999999</v>
      </c>
      <c r="J46" s="23">
        <v>144462.33900000001</v>
      </c>
      <c r="K46" s="29"/>
      <c r="L46" s="29"/>
      <c r="M46" s="5">
        <v>270</v>
      </c>
      <c r="N46" s="5"/>
    </row>
    <row r="47" spans="2:14" x14ac:dyDescent="0.25">
      <c r="B47" s="33"/>
      <c r="C47" s="29"/>
      <c r="D47" s="8" t="s">
        <v>45</v>
      </c>
      <c r="E47" s="5">
        <v>37</v>
      </c>
      <c r="F47" s="5">
        <v>9</v>
      </c>
      <c r="G47" s="5">
        <v>28</v>
      </c>
      <c r="H47" s="23">
        <v>6955.5943599999991</v>
      </c>
      <c r="I47" s="23">
        <v>19796.691639999997</v>
      </c>
      <c r="J47" s="23">
        <v>26752.285999999996</v>
      </c>
      <c r="K47" s="29"/>
      <c r="L47" s="29"/>
      <c r="M47" s="5">
        <v>50</v>
      </c>
      <c r="N47" s="5"/>
    </row>
    <row r="48" spans="2:14" x14ac:dyDescent="0.25">
      <c r="B48" s="33"/>
      <c r="C48" s="29"/>
      <c r="D48" s="8" t="s">
        <v>46</v>
      </c>
      <c r="E48" s="5">
        <v>104</v>
      </c>
      <c r="F48" s="5">
        <v>13</v>
      </c>
      <c r="G48" s="5">
        <v>91</v>
      </c>
      <c r="H48" s="23">
        <v>14981.279600000002</v>
      </c>
      <c r="I48" s="23">
        <v>97378.3174</v>
      </c>
      <c r="J48" s="23">
        <v>112359.59699999999</v>
      </c>
      <c r="K48" s="29"/>
      <c r="L48" s="29"/>
      <c r="M48" s="5">
        <v>210</v>
      </c>
      <c r="N48" s="5"/>
    </row>
    <row r="49" spans="2:14" x14ac:dyDescent="0.25">
      <c r="B49" s="33"/>
      <c r="C49" s="29"/>
      <c r="D49" s="8" t="s">
        <v>47</v>
      </c>
      <c r="E49" s="5">
        <v>1</v>
      </c>
      <c r="F49" s="5">
        <v>0</v>
      </c>
      <c r="G49" s="5">
        <v>1</v>
      </c>
      <c r="H49" s="23">
        <v>0</v>
      </c>
      <c r="I49" s="23">
        <v>1604.8502129999999</v>
      </c>
      <c r="J49" s="23">
        <v>1604.8502129999999</v>
      </c>
      <c r="K49" s="29"/>
      <c r="L49" s="29"/>
      <c r="M49" s="5">
        <v>3</v>
      </c>
      <c r="N49" s="5"/>
    </row>
    <row r="50" spans="2:14" x14ac:dyDescent="0.25">
      <c r="B50" s="33"/>
      <c r="C50" s="29"/>
      <c r="D50" s="8" t="s">
        <v>48</v>
      </c>
      <c r="E50" s="5">
        <v>37</v>
      </c>
      <c r="F50" s="5">
        <v>11</v>
      </c>
      <c r="G50" s="5">
        <v>26</v>
      </c>
      <c r="H50" s="23">
        <v>16051.370999999999</v>
      </c>
      <c r="I50" s="23">
        <v>32102.742000000002</v>
      </c>
      <c r="J50" s="23">
        <v>48154.112999999998</v>
      </c>
      <c r="K50" s="29"/>
      <c r="L50" s="29"/>
      <c r="M50" s="5">
        <v>90</v>
      </c>
      <c r="N50" s="5"/>
    </row>
    <row r="51" spans="2:14" x14ac:dyDescent="0.25">
      <c r="B51" s="33"/>
      <c r="C51" s="29"/>
      <c r="D51" s="8" t="s">
        <v>49</v>
      </c>
      <c r="E51" s="5">
        <v>417</v>
      </c>
      <c r="F51" s="5">
        <v>119</v>
      </c>
      <c r="G51" s="5">
        <v>298</v>
      </c>
      <c r="H51" s="23">
        <v>183855</v>
      </c>
      <c r="I51" s="23">
        <v>460410</v>
      </c>
      <c r="J51" s="23">
        <v>644265</v>
      </c>
      <c r="K51" s="29"/>
      <c r="L51" s="29"/>
      <c r="M51" s="5">
        <v>1251</v>
      </c>
      <c r="N51" s="5"/>
    </row>
    <row r="52" spans="2:14" x14ac:dyDescent="0.25">
      <c r="B52" s="33"/>
      <c r="C52" s="29"/>
      <c r="D52" s="8" t="s">
        <v>50</v>
      </c>
      <c r="E52" s="5">
        <v>83</v>
      </c>
      <c r="F52" s="5">
        <v>9</v>
      </c>
      <c r="G52" s="5">
        <v>74</v>
      </c>
      <c r="H52" s="23">
        <v>9094.151206999999</v>
      </c>
      <c r="I52" s="23">
        <v>63659.058448999996</v>
      </c>
      <c r="J52" s="23">
        <v>72753.209655999992</v>
      </c>
      <c r="K52" s="29"/>
      <c r="L52" s="29"/>
      <c r="M52" s="5">
        <v>136</v>
      </c>
      <c r="N52" s="5"/>
    </row>
    <row r="53" spans="2:14" x14ac:dyDescent="0.25">
      <c r="B53" s="33"/>
      <c r="C53" s="29"/>
      <c r="D53" s="8" t="s">
        <v>51</v>
      </c>
      <c r="E53" s="5">
        <v>523</v>
      </c>
      <c r="F53" s="5">
        <v>130</v>
      </c>
      <c r="G53" s="5">
        <v>393</v>
      </c>
      <c r="H53" s="23">
        <v>143685</v>
      </c>
      <c r="I53" s="23">
        <v>448565</v>
      </c>
      <c r="J53" s="23">
        <v>592250</v>
      </c>
      <c r="K53" s="29"/>
      <c r="L53" s="29"/>
      <c r="M53" s="5">
        <v>1150</v>
      </c>
      <c r="N53" s="5"/>
    </row>
    <row r="54" spans="2:14" x14ac:dyDescent="0.25">
      <c r="B54" s="33"/>
      <c r="C54" s="29"/>
      <c r="D54" s="8" t="s">
        <v>52</v>
      </c>
      <c r="E54" s="5">
        <v>191</v>
      </c>
      <c r="F54" s="5">
        <v>14</v>
      </c>
      <c r="G54" s="5">
        <v>177</v>
      </c>
      <c r="H54" s="23">
        <v>7489.3009939999993</v>
      </c>
      <c r="I54" s="23">
        <v>99500.713206</v>
      </c>
      <c r="J54" s="23">
        <v>106990.01419999999</v>
      </c>
      <c r="K54" s="29"/>
      <c r="L54" s="29"/>
      <c r="M54" s="5">
        <v>200</v>
      </c>
      <c r="N54" s="5"/>
    </row>
    <row r="55" spans="2:14" x14ac:dyDescent="0.25">
      <c r="B55" s="33"/>
      <c r="C55" s="29"/>
      <c r="D55" s="8" t="s">
        <v>53</v>
      </c>
      <c r="E55" s="5">
        <v>17</v>
      </c>
      <c r="F55" s="5">
        <v>3</v>
      </c>
      <c r="G55" s="5">
        <v>14</v>
      </c>
      <c r="H55" s="23">
        <v>4814.550639</v>
      </c>
      <c r="I55" s="23">
        <v>21932.952911</v>
      </c>
      <c r="J55" s="23">
        <v>26747.503549999998</v>
      </c>
      <c r="K55" s="29"/>
      <c r="L55" s="29"/>
      <c r="M55" s="5">
        <v>50</v>
      </c>
      <c r="N55" s="5"/>
    </row>
    <row r="56" spans="2:14" x14ac:dyDescent="0.25">
      <c r="B56" s="33"/>
      <c r="C56" s="29"/>
      <c r="D56" s="8" t="s">
        <v>54</v>
      </c>
      <c r="E56" s="5">
        <v>53</v>
      </c>
      <c r="F56" s="5">
        <v>2</v>
      </c>
      <c r="G56" s="5">
        <v>51</v>
      </c>
      <c r="H56" s="23">
        <v>1070.0914399999999</v>
      </c>
      <c r="I56" s="23">
        <v>41729.014559999996</v>
      </c>
      <c r="J56" s="23">
        <v>42799.106</v>
      </c>
      <c r="K56" s="29"/>
      <c r="L56" s="29"/>
      <c r="M56" s="5">
        <v>80</v>
      </c>
      <c r="N56" s="5"/>
    </row>
    <row r="57" spans="2:14" x14ac:dyDescent="0.25">
      <c r="B57" s="33"/>
      <c r="C57" s="29"/>
      <c r="D57" s="8" t="s">
        <v>55</v>
      </c>
      <c r="E57" s="5">
        <v>20</v>
      </c>
      <c r="F57" s="5">
        <v>3</v>
      </c>
      <c r="G57" s="5">
        <v>17</v>
      </c>
      <c r="H57" s="23">
        <v>4817.9871540000004</v>
      </c>
      <c r="I57" s="23">
        <v>27301.927206</v>
      </c>
      <c r="J57" s="23">
        <v>32119.914359999999</v>
      </c>
      <c r="K57" s="29"/>
      <c r="L57" s="29"/>
      <c r="M57" s="5">
        <v>60</v>
      </c>
      <c r="N57" s="5"/>
    </row>
    <row r="58" spans="2:14" x14ac:dyDescent="0.25">
      <c r="B58" s="33"/>
      <c r="C58" s="29"/>
      <c r="D58" s="8" t="s">
        <v>56</v>
      </c>
      <c r="E58" s="5">
        <v>17</v>
      </c>
      <c r="F58" s="5">
        <v>0</v>
      </c>
      <c r="G58" s="5">
        <v>17</v>
      </c>
      <c r="H58" s="23">
        <v>0</v>
      </c>
      <c r="I58" s="23">
        <v>26766.595300000001</v>
      </c>
      <c r="J58" s="23">
        <v>26766.595300000001</v>
      </c>
      <c r="K58" s="29"/>
      <c r="L58" s="29"/>
      <c r="M58" s="5">
        <v>50</v>
      </c>
      <c r="N58" s="5"/>
    </row>
    <row r="59" spans="2:14" x14ac:dyDescent="0.25">
      <c r="B59" s="33"/>
      <c r="C59" s="29"/>
      <c r="D59" s="8" t="s">
        <v>57</v>
      </c>
      <c r="E59" s="5">
        <v>123</v>
      </c>
      <c r="F59" s="5">
        <v>7</v>
      </c>
      <c r="G59" s="5">
        <v>116</v>
      </c>
      <c r="H59" s="23">
        <v>6955.5941000000003</v>
      </c>
      <c r="I59" s="23">
        <v>100053.5459</v>
      </c>
      <c r="J59" s="23">
        <v>107009.14</v>
      </c>
      <c r="K59" s="29"/>
      <c r="L59" s="29"/>
      <c r="M59" s="5">
        <v>200</v>
      </c>
      <c r="N59" s="5"/>
    </row>
    <row r="60" spans="2:14" x14ac:dyDescent="0.25">
      <c r="B60" s="33"/>
      <c r="C60" s="29"/>
      <c r="D60" s="8" t="s">
        <v>58</v>
      </c>
      <c r="E60" s="5">
        <v>129</v>
      </c>
      <c r="F60" s="5">
        <v>22</v>
      </c>
      <c r="G60" s="5">
        <v>107</v>
      </c>
      <c r="H60" s="23">
        <v>19799.266754</v>
      </c>
      <c r="I60" s="23">
        <v>104345.64594599999</v>
      </c>
      <c r="J60" s="23">
        <v>124144.9127</v>
      </c>
      <c r="K60" s="29"/>
      <c r="L60" s="29"/>
      <c r="M60" s="5">
        <v>232</v>
      </c>
      <c r="N60" s="5"/>
    </row>
    <row r="61" spans="2:14" x14ac:dyDescent="0.25">
      <c r="B61" s="33"/>
      <c r="C61" s="29"/>
      <c r="D61" s="8" t="s">
        <v>59</v>
      </c>
      <c r="E61" s="5">
        <v>35</v>
      </c>
      <c r="F61" s="5">
        <v>2</v>
      </c>
      <c r="G61" s="5">
        <v>33</v>
      </c>
      <c r="H61" s="23">
        <v>2140.1828799999998</v>
      </c>
      <c r="I61" s="23">
        <v>35313.017519999994</v>
      </c>
      <c r="J61" s="23">
        <v>37453.200399999994</v>
      </c>
      <c r="K61" s="29"/>
      <c r="L61" s="29"/>
      <c r="M61" s="5">
        <v>70</v>
      </c>
      <c r="N61" s="5"/>
    </row>
    <row r="62" spans="2:14" x14ac:dyDescent="0.25">
      <c r="B62" s="33"/>
      <c r="C62" s="29"/>
      <c r="D62" s="8" t="s">
        <v>60</v>
      </c>
      <c r="E62" s="5">
        <v>41</v>
      </c>
      <c r="F62" s="5">
        <v>8</v>
      </c>
      <c r="G62" s="5">
        <v>33</v>
      </c>
      <c r="H62" s="23">
        <v>10701.772618000001</v>
      </c>
      <c r="I62" s="23">
        <v>48167.564681999997</v>
      </c>
      <c r="J62" s="23">
        <v>58869.337299999999</v>
      </c>
      <c r="K62" s="29"/>
      <c r="L62" s="29"/>
      <c r="M62" s="5">
        <v>110</v>
      </c>
      <c r="N62" s="5"/>
    </row>
    <row r="63" spans="2:14" x14ac:dyDescent="0.25">
      <c r="B63" s="33"/>
      <c r="C63" s="29"/>
      <c r="D63" s="8" t="s">
        <v>61</v>
      </c>
      <c r="E63" s="5">
        <v>32</v>
      </c>
      <c r="F63" s="5">
        <v>7</v>
      </c>
      <c r="G63" s="5">
        <v>25</v>
      </c>
      <c r="H63" s="23">
        <v>8028.8330850000002</v>
      </c>
      <c r="I63" s="23">
        <v>29971.713706000002</v>
      </c>
      <c r="J63" s="23">
        <v>38000.546791000001</v>
      </c>
      <c r="K63" s="29"/>
      <c r="L63" s="29"/>
      <c r="M63" s="5">
        <v>71</v>
      </c>
      <c r="N63" s="5"/>
    </row>
    <row r="64" spans="2:14" x14ac:dyDescent="0.25">
      <c r="B64" s="33"/>
      <c r="C64" s="29"/>
      <c r="D64" s="8" t="s">
        <v>62</v>
      </c>
      <c r="E64" s="5">
        <v>25</v>
      </c>
      <c r="F64" s="5">
        <v>0</v>
      </c>
      <c r="G64" s="5">
        <v>25</v>
      </c>
      <c r="H64" s="23">
        <v>0</v>
      </c>
      <c r="I64" s="23">
        <v>26752.285999999996</v>
      </c>
      <c r="J64" s="23">
        <v>26752.285999999996</v>
      </c>
      <c r="K64" s="29"/>
      <c r="L64" s="29"/>
      <c r="M64" s="5">
        <v>50</v>
      </c>
      <c r="N64" s="5"/>
    </row>
    <row r="65" spans="2:14" x14ac:dyDescent="0.25">
      <c r="B65" s="33"/>
      <c r="C65" s="29"/>
      <c r="D65" s="8" t="s">
        <v>63</v>
      </c>
      <c r="E65" s="5">
        <v>35</v>
      </c>
      <c r="F65" s="5">
        <v>2</v>
      </c>
      <c r="G65" s="5">
        <v>33</v>
      </c>
      <c r="H65" s="23">
        <v>1070.0914399999999</v>
      </c>
      <c r="I65" s="23">
        <v>25682.194559999996</v>
      </c>
      <c r="J65" s="23">
        <v>26752.285999999996</v>
      </c>
      <c r="K65" s="29"/>
      <c r="L65" s="29"/>
      <c r="M65" s="5">
        <v>50</v>
      </c>
      <c r="N65" s="5"/>
    </row>
    <row r="66" spans="2:14" x14ac:dyDescent="0.25">
      <c r="B66" s="33"/>
      <c r="C66" s="29"/>
      <c r="D66" s="8" t="s">
        <v>64</v>
      </c>
      <c r="E66" s="5">
        <v>27</v>
      </c>
      <c r="F66" s="5">
        <v>3</v>
      </c>
      <c r="G66" s="5">
        <v>24</v>
      </c>
      <c r="H66" s="23">
        <v>4817.9871540000004</v>
      </c>
      <c r="I66" s="23">
        <v>38008.565326000004</v>
      </c>
      <c r="J66" s="23">
        <v>42826.552479999998</v>
      </c>
      <c r="K66" s="29"/>
      <c r="L66" s="29"/>
      <c r="M66" s="5">
        <v>80</v>
      </c>
      <c r="N66" s="5"/>
    </row>
    <row r="67" spans="2:14" x14ac:dyDescent="0.25">
      <c r="B67" s="33"/>
      <c r="C67" s="29"/>
      <c r="D67" s="8" t="s">
        <v>65</v>
      </c>
      <c r="E67" s="5">
        <v>500</v>
      </c>
      <c r="F67" s="5">
        <v>76</v>
      </c>
      <c r="G67" s="5">
        <v>424</v>
      </c>
      <c r="H67" s="23">
        <v>96829.675676999992</v>
      </c>
      <c r="I67" s="23">
        <v>520007.68612399994</v>
      </c>
      <c r="J67" s="23">
        <v>616837.36180100008</v>
      </c>
      <c r="K67" s="29"/>
      <c r="L67" s="29"/>
      <c r="M67" s="5">
        <v>1153</v>
      </c>
      <c r="N67" s="5"/>
    </row>
    <row r="68" spans="2:14" x14ac:dyDescent="0.25">
      <c r="B68" s="33"/>
      <c r="C68" s="29"/>
      <c r="D68" s="8" t="s">
        <v>66</v>
      </c>
      <c r="E68" s="5">
        <v>17</v>
      </c>
      <c r="F68" s="5">
        <v>1</v>
      </c>
      <c r="G68" s="5">
        <v>16</v>
      </c>
      <c r="H68" s="23">
        <v>1604.682</v>
      </c>
      <c r="I68" s="23">
        <v>25140.018</v>
      </c>
      <c r="J68" s="23">
        <v>26744.7</v>
      </c>
      <c r="K68" s="29"/>
      <c r="L68" s="29"/>
      <c r="M68" s="5">
        <v>50</v>
      </c>
      <c r="N68" s="5"/>
    </row>
    <row r="69" spans="2:14" x14ac:dyDescent="0.25">
      <c r="B69" s="33"/>
      <c r="C69" s="29"/>
      <c r="D69" s="8" t="s">
        <v>67</v>
      </c>
      <c r="E69" s="5">
        <v>291</v>
      </c>
      <c r="F69" s="5">
        <v>42</v>
      </c>
      <c r="G69" s="5">
        <v>249</v>
      </c>
      <c r="H69" s="23">
        <v>44958.435965999997</v>
      </c>
      <c r="I69" s="23">
        <v>255324.69904000001</v>
      </c>
      <c r="J69" s="23">
        <v>300283.135006</v>
      </c>
      <c r="K69" s="29"/>
      <c r="L69" s="29"/>
      <c r="M69" s="5">
        <v>561</v>
      </c>
      <c r="N69" s="5"/>
    </row>
    <row r="70" spans="2:14" ht="15.75" thickBot="1" x14ac:dyDescent="0.3">
      <c r="B70" s="34"/>
      <c r="C70" s="30"/>
      <c r="D70" s="13" t="s">
        <v>68</v>
      </c>
      <c r="E70" s="14">
        <v>249</v>
      </c>
      <c r="F70" s="14">
        <v>49</v>
      </c>
      <c r="G70" s="14">
        <v>200</v>
      </c>
      <c r="H70" s="24">
        <v>63652.29</v>
      </c>
      <c r="I70" s="24">
        <v>269585.90399999998</v>
      </c>
      <c r="J70" s="24">
        <v>333238.19400000002</v>
      </c>
      <c r="K70" s="30"/>
      <c r="L70" s="30"/>
      <c r="M70" s="14">
        <v>623</v>
      </c>
      <c r="N70" s="14"/>
    </row>
    <row r="71" spans="2:14" ht="15.75" thickBot="1" x14ac:dyDescent="0.3">
      <c r="B71" s="26" t="s">
        <v>82</v>
      </c>
      <c r="C71" s="27"/>
      <c r="D71" s="27"/>
      <c r="E71" s="15">
        <f t="shared" ref="E71:I71" si="0">SUM(E6:E70)</f>
        <v>8198</v>
      </c>
      <c r="F71" s="15">
        <f t="shared" si="0"/>
        <v>1417</v>
      </c>
      <c r="G71" s="15">
        <f t="shared" si="0"/>
        <v>6781</v>
      </c>
      <c r="H71" s="25">
        <f t="shared" si="0"/>
        <v>1749481.8574580005</v>
      </c>
      <c r="I71" s="25">
        <f t="shared" si="0"/>
        <v>8000518.1458700001</v>
      </c>
      <c r="J71" s="25">
        <f>SUM(J6:J70)</f>
        <v>9750000.0033279993</v>
      </c>
      <c r="K71" s="16"/>
      <c r="L71" s="16"/>
      <c r="M71" s="15">
        <f t="shared" ref="M71" si="1">SUM(M6:M70)</f>
        <v>18558</v>
      </c>
      <c r="N71" s="17"/>
    </row>
    <row r="72" spans="2:14" x14ac:dyDescent="0.25">
      <c r="B72" s="28" t="s">
        <v>83</v>
      </c>
      <c r="C72" s="28"/>
      <c r="D72" s="28"/>
      <c r="E72" s="19">
        <f>SUM(E71)</f>
        <v>8198</v>
      </c>
      <c r="F72" s="19">
        <f t="shared" ref="F72:G72" si="2">SUM(F71)</f>
        <v>1417</v>
      </c>
      <c r="G72" s="19">
        <f t="shared" si="2"/>
        <v>6781</v>
      </c>
      <c r="H72" s="21">
        <f>SUM(H71)</f>
        <v>1749481.8574580005</v>
      </c>
      <c r="I72" s="21">
        <f t="shared" ref="I72:J72" si="3">SUM(I71)</f>
        <v>8000518.1458700001</v>
      </c>
      <c r="J72" s="21">
        <f t="shared" si="3"/>
        <v>9750000.0033279993</v>
      </c>
      <c r="K72" s="20"/>
      <c r="L72" s="20"/>
      <c r="M72" s="19">
        <f t="shared" ref="M72" si="4">SUM(M71)</f>
        <v>18558</v>
      </c>
      <c r="N72" s="18"/>
    </row>
  </sheetData>
  <mergeCells count="9">
    <mergeCell ref="B2:N2"/>
    <mergeCell ref="B1:N1"/>
    <mergeCell ref="C6:C70"/>
    <mergeCell ref="B6:B70"/>
    <mergeCell ref="B71:D71"/>
    <mergeCell ref="B72:D72"/>
    <mergeCell ref="K6:K70"/>
    <mergeCell ref="L6:L70"/>
    <mergeCell ref="B3:N3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2020</vt:lpstr>
      <vt:lpstr>2021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V. Escalante Morua</dc:creator>
  <cp:lastModifiedBy>trabajador</cp:lastModifiedBy>
  <cp:lastPrinted>2021-12-07T18:46:30Z</cp:lastPrinted>
  <dcterms:created xsi:type="dcterms:W3CDTF">2021-12-07T18:05:22Z</dcterms:created>
  <dcterms:modified xsi:type="dcterms:W3CDTF">2022-09-27T17:13:34Z</dcterms:modified>
</cp:coreProperties>
</file>